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se.envir.ee\Kasutajad$\KA\38010162732\Desktop\"/>
    </mc:Choice>
  </mc:AlternateContent>
  <bookViews>
    <workbookView xWindow="0" yWindow="0" windowWidth="16380" windowHeight="8190" tabRatio="910"/>
  </bookViews>
  <sheets>
    <sheet name="EESTI" sheetId="1" r:id="rId1"/>
    <sheet name="EESTI kuud" sheetId="2" r:id="rId2"/>
    <sheet name="Harju" sheetId="3" r:id="rId3"/>
    <sheet name="Hiiu" sheetId="4" r:id="rId4"/>
    <sheet name="I-Viru" sheetId="5" r:id="rId5"/>
    <sheet name="Jõgeva" sheetId="6" r:id="rId6"/>
    <sheet name="Järva" sheetId="7" r:id="rId7"/>
    <sheet name="Lääne" sheetId="8" r:id="rId8"/>
    <sheet name="L-Viru" sheetId="9" r:id="rId9"/>
    <sheet name="Põlva" sheetId="10" r:id="rId10"/>
    <sheet name="Pärnu" sheetId="11" r:id="rId11"/>
    <sheet name="Rapla" sheetId="12" r:id="rId12"/>
    <sheet name="Saare" sheetId="13" r:id="rId13"/>
    <sheet name="Tartu" sheetId="14" r:id="rId14"/>
    <sheet name="Valga" sheetId="15" r:id="rId15"/>
    <sheet name="Viljandi" sheetId="16" r:id="rId16"/>
    <sheet name="Võru" sheetId="17" r:id="rId17"/>
  </sheets>
  <calcPr calcId="152511"/>
</workbook>
</file>

<file path=xl/calcChain.xml><?xml version="1.0" encoding="utf-8"?>
<calcChain xmlns="http://schemas.openxmlformats.org/spreadsheetml/2006/main">
  <c r="Z27" i="14" l="1"/>
  <c r="AA27" i="14"/>
  <c r="AB27" i="14"/>
  <c r="AC27" i="14"/>
  <c r="Z28" i="14" s="1"/>
  <c r="AD27" i="14"/>
  <c r="AE27" i="14"/>
  <c r="CA21" i="5" l="1"/>
  <c r="BZ21" i="5"/>
  <c r="BY21" i="5"/>
  <c r="BX21" i="5"/>
  <c r="BW21" i="5"/>
  <c r="BV21" i="5"/>
  <c r="CH21" i="5" l="1"/>
  <c r="CB21" i="5"/>
  <c r="CD21" i="5" s="1"/>
  <c r="N26" i="15"/>
  <c r="N25" i="15"/>
  <c r="O25" i="15"/>
  <c r="P25" i="15"/>
  <c r="Q25" i="15"/>
  <c r="R25" i="15"/>
  <c r="S25" i="15"/>
  <c r="CF21" i="5" l="1"/>
  <c r="CG21" i="5"/>
  <c r="CE21" i="5"/>
  <c r="BV4" i="3"/>
  <c r="BW4" i="3"/>
  <c r="BX4" i="3"/>
  <c r="BY4" i="3"/>
  <c r="BZ4" i="3"/>
  <c r="CA4" i="3"/>
  <c r="BV5" i="3"/>
  <c r="BW5" i="3"/>
  <c r="BX5" i="3"/>
  <c r="BY5" i="3"/>
  <c r="BZ5" i="3"/>
  <c r="CA5" i="3"/>
  <c r="BV6" i="3"/>
  <c r="BW6" i="3"/>
  <c r="BX6" i="3"/>
  <c r="BY6" i="3"/>
  <c r="BZ6" i="3"/>
  <c r="CA6" i="3"/>
  <c r="BV7" i="3"/>
  <c r="BW7" i="3"/>
  <c r="BX7" i="3"/>
  <c r="BY7" i="3"/>
  <c r="BZ7" i="3"/>
  <c r="CA7" i="3"/>
  <c r="BV8" i="3"/>
  <c r="BW8" i="3"/>
  <c r="BX8" i="3"/>
  <c r="BY8" i="3"/>
  <c r="BZ8" i="3"/>
  <c r="CA8" i="3"/>
  <c r="BV9" i="3"/>
  <c r="BW9" i="3"/>
  <c r="BX9" i="3"/>
  <c r="BY9" i="3"/>
  <c r="BZ9" i="3"/>
  <c r="CA9" i="3"/>
  <c r="BV10" i="3"/>
  <c r="BW10" i="3"/>
  <c r="BX10" i="3"/>
  <c r="BY10" i="3"/>
  <c r="BZ10" i="3"/>
  <c r="CA10" i="3"/>
  <c r="BV11" i="3"/>
  <c r="BW11" i="3"/>
  <c r="BX11" i="3"/>
  <c r="BY11" i="3"/>
  <c r="BZ11" i="3"/>
  <c r="CA11" i="3"/>
  <c r="BV12" i="3"/>
  <c r="BW12" i="3"/>
  <c r="BX12" i="3"/>
  <c r="BY12" i="3"/>
  <c r="BZ12" i="3"/>
  <c r="CA12" i="3"/>
  <c r="BV13" i="3"/>
  <c r="BW13" i="3"/>
  <c r="BX13" i="3"/>
  <c r="BY13" i="3"/>
  <c r="BZ13" i="3"/>
  <c r="CA13" i="3"/>
  <c r="BV14" i="3"/>
  <c r="BW14" i="3"/>
  <c r="BX14" i="3"/>
  <c r="BY14" i="3"/>
  <c r="BZ14" i="3"/>
  <c r="CA14" i="3"/>
  <c r="BV15" i="3"/>
  <c r="BW15" i="3"/>
  <c r="BX15" i="3"/>
  <c r="BY15" i="3"/>
  <c r="BZ15" i="3"/>
  <c r="CA15" i="3"/>
  <c r="BV16" i="3"/>
  <c r="BW16" i="3"/>
  <c r="BX16" i="3"/>
  <c r="BY16" i="3"/>
  <c r="BZ16" i="3"/>
  <c r="CA16" i="3"/>
  <c r="BV17" i="3"/>
  <c r="BW17" i="3"/>
  <c r="BX17" i="3"/>
  <c r="BY17" i="3"/>
  <c r="BZ17" i="3"/>
  <c r="CA17" i="3"/>
  <c r="BV18" i="3"/>
  <c r="BW18" i="3"/>
  <c r="BX18" i="3"/>
  <c r="BY18" i="3"/>
  <c r="BZ18" i="3"/>
  <c r="CA18" i="3"/>
  <c r="BV19" i="3"/>
  <c r="BW19" i="3"/>
  <c r="BX19" i="3"/>
  <c r="BY19" i="3"/>
  <c r="BZ19" i="3"/>
  <c r="CA19" i="3"/>
  <c r="BV4" i="4"/>
  <c r="BW4" i="4"/>
  <c r="BX4" i="4"/>
  <c r="BY4" i="4"/>
  <c r="BZ4" i="4"/>
  <c r="CA4" i="4"/>
  <c r="BV5" i="4"/>
  <c r="BW5" i="4"/>
  <c r="BX5" i="4"/>
  <c r="BY5" i="4"/>
  <c r="BZ5" i="4"/>
  <c r="CA5" i="4"/>
  <c r="BV6" i="4"/>
  <c r="BW6" i="4"/>
  <c r="BX6" i="4"/>
  <c r="BY6" i="4"/>
  <c r="BZ6" i="4"/>
  <c r="CA6" i="4"/>
  <c r="BV7" i="4"/>
  <c r="BW7" i="4"/>
  <c r="BX7" i="4"/>
  <c r="BY7" i="4"/>
  <c r="BZ7" i="4"/>
  <c r="CA7" i="4"/>
  <c r="BV8" i="4"/>
  <c r="BW8" i="4"/>
  <c r="BX8" i="4"/>
  <c r="BY8" i="4"/>
  <c r="BZ8" i="4"/>
  <c r="CA8" i="4"/>
  <c r="BV9" i="4"/>
  <c r="BW9" i="4"/>
  <c r="BX9" i="4"/>
  <c r="BY9" i="4"/>
  <c r="BZ9" i="4"/>
  <c r="CA9" i="4"/>
  <c r="BV10" i="4"/>
  <c r="BW10" i="4"/>
  <c r="BX10" i="4"/>
  <c r="BY10" i="4"/>
  <c r="BZ10" i="4"/>
  <c r="CA10" i="4"/>
  <c r="BV11" i="4"/>
  <c r="BW11" i="4"/>
  <c r="BX11" i="4"/>
  <c r="BY11" i="4"/>
  <c r="BZ11" i="4"/>
  <c r="CA11" i="4"/>
  <c r="BV12" i="4"/>
  <c r="BW12" i="4"/>
  <c r="BX12" i="4"/>
  <c r="BY12" i="4"/>
  <c r="BZ12" i="4"/>
  <c r="CA12" i="4"/>
  <c r="BV4" i="5"/>
  <c r="BW4" i="5"/>
  <c r="BX4" i="5"/>
  <c r="BY4" i="5"/>
  <c r="BZ4" i="5"/>
  <c r="CA4" i="5"/>
  <c r="BV5" i="5"/>
  <c r="BW5" i="5"/>
  <c r="BX5" i="5"/>
  <c r="BY5" i="5"/>
  <c r="BZ5" i="5"/>
  <c r="CA5" i="5"/>
  <c r="BV6" i="5"/>
  <c r="BW6" i="5"/>
  <c r="BX6" i="5"/>
  <c r="BY6" i="5"/>
  <c r="BZ6" i="5"/>
  <c r="CA6" i="5"/>
  <c r="BV7" i="5"/>
  <c r="BW7" i="5"/>
  <c r="BX7" i="5"/>
  <c r="BY7" i="5"/>
  <c r="BZ7" i="5"/>
  <c r="CA7" i="5"/>
  <c r="BV8" i="5"/>
  <c r="BW8" i="5"/>
  <c r="BX8" i="5"/>
  <c r="BY8" i="5"/>
  <c r="BZ8" i="5"/>
  <c r="CA8" i="5"/>
  <c r="BV9" i="5"/>
  <c r="BW9" i="5"/>
  <c r="BX9" i="5"/>
  <c r="BY9" i="5"/>
  <c r="BZ9" i="5"/>
  <c r="CA9" i="5"/>
  <c r="BV10" i="5"/>
  <c r="BW10" i="5"/>
  <c r="BX10" i="5"/>
  <c r="BY10" i="5"/>
  <c r="BZ10" i="5"/>
  <c r="CA10" i="5"/>
  <c r="BV11" i="5"/>
  <c r="BW11" i="5"/>
  <c r="BX11" i="5"/>
  <c r="BY11" i="5"/>
  <c r="BZ11" i="5"/>
  <c r="CA11" i="5"/>
  <c r="BV12" i="5"/>
  <c r="BW12" i="5"/>
  <c r="BX12" i="5"/>
  <c r="BY12" i="5"/>
  <c r="BZ12" i="5"/>
  <c r="CA12" i="5"/>
  <c r="BV13" i="5"/>
  <c r="BW13" i="5"/>
  <c r="BX13" i="5"/>
  <c r="BY13" i="5"/>
  <c r="BZ13" i="5"/>
  <c r="CA13" i="5"/>
  <c r="BV14" i="5"/>
  <c r="BW14" i="5"/>
  <c r="BX14" i="5"/>
  <c r="BY14" i="5"/>
  <c r="BZ14" i="5"/>
  <c r="CA14" i="5"/>
  <c r="BV15" i="5"/>
  <c r="BW15" i="5"/>
  <c r="BX15" i="5"/>
  <c r="BY15" i="5"/>
  <c r="BZ15" i="5"/>
  <c r="CA15" i="5"/>
  <c r="BV16" i="5"/>
  <c r="BW16" i="5"/>
  <c r="BX16" i="5"/>
  <c r="BY16" i="5"/>
  <c r="BZ16" i="5"/>
  <c r="CA16" i="5"/>
  <c r="BV17" i="5"/>
  <c r="BW17" i="5"/>
  <c r="BX17" i="5"/>
  <c r="BY17" i="5"/>
  <c r="BZ17" i="5"/>
  <c r="CA17" i="5"/>
  <c r="BV18" i="5"/>
  <c r="BW18" i="5"/>
  <c r="BX18" i="5"/>
  <c r="BY18" i="5"/>
  <c r="BZ18" i="5"/>
  <c r="CA18" i="5"/>
  <c r="BV19" i="5"/>
  <c r="BW19" i="5"/>
  <c r="BX19" i="5"/>
  <c r="BY19" i="5"/>
  <c r="BZ19" i="5"/>
  <c r="CA19" i="5"/>
  <c r="BV20" i="5"/>
  <c r="BW20" i="5"/>
  <c r="BX20" i="5"/>
  <c r="BY20" i="5"/>
  <c r="BZ20" i="5"/>
  <c r="CA20" i="5"/>
  <c r="BV22" i="5"/>
  <c r="BW22" i="5"/>
  <c r="BX22" i="5"/>
  <c r="BY22" i="5"/>
  <c r="BZ22" i="5"/>
  <c r="CA22" i="5"/>
  <c r="BV23" i="5"/>
  <c r="BW23" i="5"/>
  <c r="BX23" i="5"/>
  <c r="BY23" i="5"/>
  <c r="BZ23" i="5"/>
  <c r="CA23" i="5"/>
  <c r="BV24" i="5"/>
  <c r="BW24" i="5"/>
  <c r="BX24" i="5"/>
  <c r="BY24" i="5"/>
  <c r="BZ24" i="5"/>
  <c r="CA24" i="5"/>
  <c r="BV25" i="5"/>
  <c r="BW25" i="5"/>
  <c r="BX25" i="5"/>
  <c r="BY25" i="5"/>
  <c r="BZ25" i="5"/>
  <c r="CA25" i="5"/>
  <c r="BV26" i="5"/>
  <c r="BW26" i="5"/>
  <c r="BX26" i="5"/>
  <c r="BY26" i="5"/>
  <c r="BZ26" i="5"/>
  <c r="CA26" i="5"/>
  <c r="BV27" i="5"/>
  <c r="BW27" i="5"/>
  <c r="BX27" i="5"/>
  <c r="BY27" i="5"/>
  <c r="BZ27" i="5"/>
  <c r="CA27" i="5"/>
  <c r="BV4" i="6"/>
  <c r="BW4" i="6"/>
  <c r="BX4" i="6"/>
  <c r="BY4" i="6"/>
  <c r="BZ4" i="6"/>
  <c r="CA4" i="6"/>
  <c r="BV5" i="6"/>
  <c r="BW5" i="6"/>
  <c r="BX5" i="6"/>
  <c r="BY5" i="6"/>
  <c r="BZ5" i="6"/>
  <c r="CA5" i="6"/>
  <c r="BV6" i="6"/>
  <c r="BW6" i="6"/>
  <c r="BX6" i="6"/>
  <c r="BY6" i="6"/>
  <c r="BZ6" i="6"/>
  <c r="CA6" i="6"/>
  <c r="BV7" i="6"/>
  <c r="BW7" i="6"/>
  <c r="BX7" i="6"/>
  <c r="BY7" i="6"/>
  <c r="BZ7" i="6"/>
  <c r="CA7" i="6"/>
  <c r="BV8" i="6"/>
  <c r="BW8" i="6"/>
  <c r="BX8" i="6"/>
  <c r="BY8" i="6"/>
  <c r="BZ8" i="6"/>
  <c r="CA8" i="6"/>
  <c r="BV10" i="6"/>
  <c r="BW10" i="6"/>
  <c r="BX10" i="6"/>
  <c r="BY10" i="6"/>
  <c r="BZ10" i="6"/>
  <c r="CA10" i="6"/>
  <c r="BV11" i="6"/>
  <c r="BW11" i="6"/>
  <c r="BX11" i="6"/>
  <c r="BY11" i="6"/>
  <c r="BZ11" i="6"/>
  <c r="CA11" i="6"/>
  <c r="BV12" i="6"/>
  <c r="BW12" i="6"/>
  <c r="BX12" i="6"/>
  <c r="BY12" i="6"/>
  <c r="BZ12" i="6"/>
  <c r="CA12" i="6"/>
  <c r="BV13" i="6"/>
  <c r="BW13" i="6"/>
  <c r="BX13" i="6"/>
  <c r="BY13" i="6"/>
  <c r="BZ13" i="6"/>
  <c r="CA13" i="6"/>
  <c r="BV14" i="6"/>
  <c r="BW14" i="6"/>
  <c r="BX14" i="6"/>
  <c r="BY14" i="6"/>
  <c r="BZ14" i="6"/>
  <c r="CA14" i="6"/>
  <c r="BV15" i="6"/>
  <c r="BW15" i="6"/>
  <c r="BX15" i="6"/>
  <c r="BY15" i="6"/>
  <c r="BZ15" i="6"/>
  <c r="CA15" i="6"/>
  <c r="BX14" i="13" l="1"/>
  <c r="BY14" i="13"/>
  <c r="CA27" i="9" l="1"/>
  <c r="BZ27" i="9"/>
  <c r="BY27" i="9"/>
  <c r="BX27" i="9"/>
  <c r="BW27" i="9"/>
  <c r="BV27" i="9"/>
  <c r="CB27" i="9" l="1"/>
  <c r="CG27" i="9" s="1"/>
  <c r="CD27" i="9" l="1"/>
  <c r="CF27" i="9"/>
  <c r="CE27" i="9"/>
  <c r="BV4" i="17" l="1"/>
  <c r="BW4" i="17"/>
  <c r="BX4" i="17"/>
  <c r="BY4" i="17"/>
  <c r="BZ4" i="17"/>
  <c r="CA4" i="17"/>
  <c r="BV5" i="17"/>
  <c r="BW5" i="17"/>
  <c r="BX5" i="17"/>
  <c r="BY5" i="17"/>
  <c r="BZ5" i="17"/>
  <c r="CA5" i="17"/>
  <c r="BV6" i="17"/>
  <c r="BW6" i="17"/>
  <c r="BX6" i="17"/>
  <c r="BY6" i="17"/>
  <c r="BZ6" i="17"/>
  <c r="CA6" i="17"/>
  <c r="BV7" i="17"/>
  <c r="BW7" i="17"/>
  <c r="BX7" i="17"/>
  <c r="BY7" i="17"/>
  <c r="BZ7" i="17"/>
  <c r="CA7" i="17"/>
  <c r="BV8" i="17"/>
  <c r="BW8" i="17"/>
  <c r="BX8" i="17"/>
  <c r="BY8" i="17"/>
  <c r="BZ8" i="17"/>
  <c r="CA8" i="17"/>
  <c r="BV9" i="17"/>
  <c r="BW9" i="17"/>
  <c r="BX9" i="17"/>
  <c r="BY9" i="17"/>
  <c r="BZ9" i="17"/>
  <c r="CA9" i="17"/>
  <c r="CB4" i="17" l="1"/>
  <c r="CE4" i="17" s="1"/>
  <c r="CB6" i="17"/>
  <c r="CD6" i="17" s="1"/>
  <c r="CB7" i="17"/>
  <c r="CG7" i="17" s="1"/>
  <c r="CB8" i="17"/>
  <c r="CB9" i="17"/>
  <c r="CB5" i="17"/>
  <c r="CF5" i="17" s="1"/>
  <c r="CF4" i="17"/>
  <c r="BD27" i="12"/>
  <c r="BE27" i="12"/>
  <c r="BE13" i="2" s="1"/>
  <c r="BF27" i="12"/>
  <c r="BG27" i="12"/>
  <c r="BD28" i="12" s="1"/>
  <c r="BH27" i="12"/>
  <c r="BI27" i="12"/>
  <c r="BJ27" i="12"/>
  <c r="BK27" i="12"/>
  <c r="BL27" i="12"/>
  <c r="BM27" i="12"/>
  <c r="BN27" i="12"/>
  <c r="BO27" i="12"/>
  <c r="CD4" i="17" l="1"/>
  <c r="CG4" i="17"/>
  <c r="CF6" i="17"/>
  <c r="CG6" i="17"/>
  <c r="CE7" i="17"/>
  <c r="CE6" i="17"/>
  <c r="CD7" i="17"/>
  <c r="CF7" i="17"/>
  <c r="CG9" i="17"/>
  <c r="CD9" i="17"/>
  <c r="CG5" i="17"/>
  <c r="CD5" i="17"/>
  <c r="CG8" i="17"/>
  <c r="CD8" i="17"/>
  <c r="CF8" i="17"/>
  <c r="CE5" i="17"/>
  <c r="CF9" i="17"/>
  <c r="CE8" i="17"/>
  <c r="CE9" i="17"/>
  <c r="BJ28" i="12"/>
  <c r="AX24" i="7" l="1"/>
  <c r="AY24" i="7"/>
  <c r="AZ24" i="7"/>
  <c r="BA24" i="7"/>
  <c r="BB24" i="7"/>
  <c r="BC24" i="7"/>
  <c r="AX25" i="7" l="1"/>
  <c r="BP28" i="5"/>
  <c r="BQ28" i="5"/>
  <c r="BR28" i="5"/>
  <c r="BS28" i="5"/>
  <c r="BT28" i="5"/>
  <c r="BU28" i="5"/>
  <c r="BP29" i="5" l="1"/>
  <c r="CA26" i="12"/>
  <c r="BZ26" i="12"/>
  <c r="BY26" i="12"/>
  <c r="BX26" i="12"/>
  <c r="BW26" i="12"/>
  <c r="BV26" i="12"/>
  <c r="CA25" i="12"/>
  <c r="BZ25" i="12"/>
  <c r="BY25" i="12"/>
  <c r="BX25" i="12"/>
  <c r="BW25" i="12"/>
  <c r="BV25" i="12"/>
  <c r="CA24" i="12"/>
  <c r="BZ24" i="12"/>
  <c r="BY24" i="12"/>
  <c r="BX24" i="12"/>
  <c r="BW24" i="12"/>
  <c r="BV24" i="12"/>
  <c r="CA23" i="12"/>
  <c r="BZ23" i="12"/>
  <c r="BY23" i="12"/>
  <c r="BX23" i="12"/>
  <c r="BW23" i="12"/>
  <c r="BV23" i="12"/>
  <c r="CA22" i="12"/>
  <c r="BZ22" i="12"/>
  <c r="BY22" i="12"/>
  <c r="BX22" i="12"/>
  <c r="BW22" i="12"/>
  <c r="BV22" i="12"/>
  <c r="CA21" i="12"/>
  <c r="BZ21" i="12"/>
  <c r="BY21" i="12"/>
  <c r="BX21" i="12"/>
  <c r="BW21" i="12"/>
  <c r="BV21" i="12"/>
  <c r="CA20" i="12"/>
  <c r="BZ20" i="12"/>
  <c r="BY20" i="12"/>
  <c r="BX20" i="12"/>
  <c r="BW20" i="12"/>
  <c r="BV20" i="12"/>
  <c r="CA19" i="12"/>
  <c r="BZ19" i="12"/>
  <c r="BY19" i="12"/>
  <c r="BX19" i="12"/>
  <c r="BW19" i="12"/>
  <c r="BV19" i="12"/>
  <c r="CA18" i="12"/>
  <c r="BZ18" i="12"/>
  <c r="BY18" i="12"/>
  <c r="BX18" i="12"/>
  <c r="BW18" i="12"/>
  <c r="BV18" i="12"/>
  <c r="CA17" i="12"/>
  <c r="BZ17" i="12"/>
  <c r="BY17" i="12"/>
  <c r="BX17" i="12"/>
  <c r="BW17" i="12"/>
  <c r="BV17" i="12"/>
  <c r="CA16" i="12"/>
  <c r="BZ16" i="12"/>
  <c r="BY16" i="12"/>
  <c r="BX16" i="12"/>
  <c r="BW16" i="12"/>
  <c r="BV16" i="12"/>
  <c r="CA15" i="12"/>
  <c r="BZ15" i="12"/>
  <c r="BY15" i="12"/>
  <c r="BX15" i="12"/>
  <c r="BW15" i="12"/>
  <c r="BV15" i="12"/>
  <c r="CA14" i="12"/>
  <c r="BZ14" i="12"/>
  <c r="BY14" i="12"/>
  <c r="BX14" i="12"/>
  <c r="BW14" i="12"/>
  <c r="BV14" i="12"/>
  <c r="CA13" i="12"/>
  <c r="BZ13" i="12"/>
  <c r="BY13" i="12"/>
  <c r="BX13" i="12"/>
  <c r="BW13" i="12"/>
  <c r="BV13" i="12"/>
  <c r="CA12" i="12"/>
  <c r="BZ12" i="12"/>
  <c r="BY12" i="12"/>
  <c r="BX12" i="12"/>
  <c r="BW12" i="12"/>
  <c r="BV12" i="12"/>
  <c r="CA11" i="12"/>
  <c r="BZ11" i="12"/>
  <c r="BY11" i="12"/>
  <c r="BX11" i="12"/>
  <c r="BW11" i="12"/>
  <c r="BV11" i="12"/>
  <c r="CA10" i="12"/>
  <c r="BZ10" i="12"/>
  <c r="BY10" i="12"/>
  <c r="BX10" i="12"/>
  <c r="BW10" i="12"/>
  <c r="BV10" i="12"/>
  <c r="CA9" i="12"/>
  <c r="BZ9" i="12"/>
  <c r="BY9" i="12"/>
  <c r="BX9" i="12"/>
  <c r="BW9" i="12"/>
  <c r="BV9" i="12"/>
  <c r="CA8" i="12"/>
  <c r="BZ8" i="12"/>
  <c r="BY8" i="12"/>
  <c r="BX8" i="12"/>
  <c r="BW8" i="12"/>
  <c r="BV8" i="12"/>
  <c r="CA7" i="12"/>
  <c r="BZ7" i="12"/>
  <c r="BY7" i="12"/>
  <c r="BX7" i="12"/>
  <c r="BW7" i="12"/>
  <c r="BV7" i="12"/>
  <c r="CA6" i="12"/>
  <c r="BZ6" i="12"/>
  <c r="BY6" i="12"/>
  <c r="BX6" i="12"/>
  <c r="BW6" i="12"/>
  <c r="BV6" i="12"/>
  <c r="CA5" i="12"/>
  <c r="BZ5" i="12"/>
  <c r="BY5" i="12"/>
  <c r="BX5" i="12"/>
  <c r="BW5" i="12"/>
  <c r="BV5" i="12"/>
  <c r="CA4" i="12"/>
  <c r="BZ4" i="12"/>
  <c r="BY4" i="12"/>
  <c r="BX4" i="12"/>
  <c r="BW4" i="12"/>
  <c r="BV4" i="12"/>
  <c r="CA23" i="7"/>
  <c r="BZ23" i="7"/>
  <c r="BY23" i="7"/>
  <c r="BX23" i="7"/>
  <c r="BW23" i="7"/>
  <c r="BV23" i="7"/>
  <c r="CA22" i="7"/>
  <c r="BZ22" i="7"/>
  <c r="BY22" i="7"/>
  <c r="BX22" i="7"/>
  <c r="BW22" i="7"/>
  <c r="BV22" i="7"/>
  <c r="CA21" i="7"/>
  <c r="BZ21" i="7"/>
  <c r="BY21" i="7"/>
  <c r="BX21" i="7"/>
  <c r="BW21" i="7"/>
  <c r="BV21" i="7"/>
  <c r="CA20" i="7"/>
  <c r="BZ20" i="7"/>
  <c r="BY20" i="7"/>
  <c r="BX20" i="7"/>
  <c r="BW20" i="7"/>
  <c r="BV20" i="7"/>
  <c r="CA19" i="7"/>
  <c r="BZ19" i="7"/>
  <c r="BY19" i="7"/>
  <c r="BX19" i="7"/>
  <c r="BW19" i="7"/>
  <c r="BV19" i="7"/>
  <c r="CA18" i="7"/>
  <c r="BZ18" i="7"/>
  <c r="BY18" i="7"/>
  <c r="BX18" i="7"/>
  <c r="BW18" i="7"/>
  <c r="BV18" i="7"/>
  <c r="CA17" i="7"/>
  <c r="BZ17" i="7"/>
  <c r="BY17" i="7"/>
  <c r="BX17" i="7"/>
  <c r="BW17" i="7"/>
  <c r="BV17" i="7"/>
  <c r="CA16" i="7"/>
  <c r="BZ16" i="7"/>
  <c r="BY16" i="7"/>
  <c r="BX16" i="7"/>
  <c r="BW16" i="7"/>
  <c r="BV16" i="7"/>
  <c r="CA15" i="7"/>
  <c r="BZ15" i="7"/>
  <c r="BY15" i="7"/>
  <c r="BX15" i="7"/>
  <c r="BW15" i="7"/>
  <c r="BV15" i="7"/>
  <c r="CA14" i="7"/>
  <c r="BZ14" i="7"/>
  <c r="BY14" i="7"/>
  <c r="BX14" i="7"/>
  <c r="BW14" i="7"/>
  <c r="BV14" i="7"/>
  <c r="CA13" i="7"/>
  <c r="BZ13" i="7"/>
  <c r="BY13" i="7"/>
  <c r="BX13" i="7"/>
  <c r="BW13" i="7"/>
  <c r="BV13" i="7"/>
  <c r="CA12" i="7"/>
  <c r="BZ12" i="7"/>
  <c r="BY12" i="7"/>
  <c r="BX12" i="7"/>
  <c r="BW12" i="7"/>
  <c r="BV12" i="7"/>
  <c r="CA11" i="7"/>
  <c r="BZ11" i="7"/>
  <c r="BY11" i="7"/>
  <c r="BX11" i="7"/>
  <c r="BW11" i="7"/>
  <c r="BV11" i="7"/>
  <c r="CA10" i="7"/>
  <c r="BZ10" i="7"/>
  <c r="BY10" i="7"/>
  <c r="BX10" i="7"/>
  <c r="BW10" i="7"/>
  <c r="BV10" i="7"/>
  <c r="CA9" i="7"/>
  <c r="BZ9" i="7"/>
  <c r="BY9" i="7"/>
  <c r="BX9" i="7"/>
  <c r="BW9" i="7"/>
  <c r="BV9" i="7"/>
  <c r="CA8" i="7"/>
  <c r="BZ8" i="7"/>
  <c r="BY8" i="7"/>
  <c r="BX8" i="7"/>
  <c r="BW8" i="7"/>
  <c r="BV8" i="7"/>
  <c r="CA7" i="7"/>
  <c r="BZ7" i="7"/>
  <c r="BY7" i="7"/>
  <c r="BX7" i="7"/>
  <c r="BW7" i="7"/>
  <c r="BV7" i="7"/>
  <c r="CA6" i="7"/>
  <c r="BZ6" i="7"/>
  <c r="BY6" i="7"/>
  <c r="BX6" i="7"/>
  <c r="BW6" i="7"/>
  <c r="BV6" i="7"/>
  <c r="CA5" i="7"/>
  <c r="BZ5" i="7"/>
  <c r="BY5" i="7"/>
  <c r="BX5" i="7"/>
  <c r="BW5" i="7"/>
  <c r="BV5" i="7"/>
  <c r="CA4" i="7"/>
  <c r="BZ4" i="7"/>
  <c r="BY4" i="7"/>
  <c r="BX4" i="7"/>
  <c r="BW4" i="7"/>
  <c r="BV4" i="7"/>
  <c r="BW27" i="12" l="1"/>
  <c r="E15" i="1" s="1"/>
  <c r="B21" i="1"/>
  <c r="B25" i="15"/>
  <c r="C25" i="15"/>
  <c r="D25" i="15"/>
  <c r="E25" i="15"/>
  <c r="F25" i="15"/>
  <c r="G25" i="15"/>
  <c r="H25" i="15"/>
  <c r="I25" i="15"/>
  <c r="J25" i="15"/>
  <c r="K25" i="15"/>
  <c r="L25" i="15"/>
  <c r="M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AG25" i="15"/>
  <c r="AH25" i="15"/>
  <c r="AI25" i="15"/>
  <c r="AJ25" i="15"/>
  <c r="AK25" i="15"/>
  <c r="N21" i="1" l="1"/>
  <c r="C27" i="12" l="1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P27" i="12"/>
  <c r="BQ27" i="12"/>
  <c r="BR27" i="12"/>
  <c r="BS27" i="12"/>
  <c r="BT27" i="12"/>
  <c r="BU27" i="12"/>
  <c r="B27" i="12"/>
  <c r="CH4" i="4" l="1"/>
  <c r="CH5" i="4"/>
  <c r="CH6" i="4"/>
  <c r="CH7" i="4"/>
  <c r="CH8" i="4"/>
  <c r="CH9" i="4"/>
  <c r="CH10" i="4"/>
  <c r="CH11" i="4"/>
  <c r="CH12" i="4"/>
  <c r="B28" i="12" l="1"/>
  <c r="M21" i="1" l="1"/>
  <c r="K24" i="1" s="1"/>
  <c r="M24" i="1"/>
  <c r="B20" i="3"/>
  <c r="B4" i="2" s="1"/>
  <c r="C20" i="3"/>
  <c r="D20" i="3"/>
  <c r="D4" i="2" s="1"/>
  <c r="E20" i="3"/>
  <c r="E4" i="2" s="1"/>
  <c r="F20" i="3"/>
  <c r="F4" i="2" s="1"/>
  <c r="G20" i="3"/>
  <c r="G4" i="2" s="1"/>
  <c r="H20" i="3"/>
  <c r="H4" i="2" s="1"/>
  <c r="I20" i="3"/>
  <c r="J20" i="3"/>
  <c r="J4" i="2" s="1"/>
  <c r="K20" i="3"/>
  <c r="K4" i="2" s="1"/>
  <c r="L20" i="3"/>
  <c r="L4" i="2" s="1"/>
  <c r="M20" i="3"/>
  <c r="M4" i="2" s="1"/>
  <c r="N20" i="3"/>
  <c r="N4" i="2" s="1"/>
  <c r="O20" i="3"/>
  <c r="P20" i="3"/>
  <c r="P4" i="2" s="1"/>
  <c r="Q20" i="3"/>
  <c r="Q4" i="2" s="1"/>
  <c r="R20" i="3"/>
  <c r="R4" i="2" s="1"/>
  <c r="S20" i="3"/>
  <c r="S4" i="2" s="1"/>
  <c r="T20" i="3"/>
  <c r="T4" i="2" s="1"/>
  <c r="U20" i="3"/>
  <c r="V20" i="3"/>
  <c r="V4" i="2" s="1"/>
  <c r="W20" i="3"/>
  <c r="W4" i="2" s="1"/>
  <c r="X20" i="3"/>
  <c r="X4" i="2" s="1"/>
  <c r="Y20" i="3"/>
  <c r="Y4" i="2" s="1"/>
  <c r="Z20" i="3"/>
  <c r="Z4" i="2" s="1"/>
  <c r="AA20" i="3"/>
  <c r="AA4" i="2" s="1"/>
  <c r="AB20" i="3"/>
  <c r="AB4" i="2" s="1"/>
  <c r="AC20" i="3"/>
  <c r="AC4" i="2" s="1"/>
  <c r="AD20" i="3"/>
  <c r="AD4" i="2" s="1"/>
  <c r="AE20" i="3"/>
  <c r="AE4" i="2" s="1"/>
  <c r="AF20" i="3"/>
  <c r="AF4" i="2" s="1"/>
  <c r="AG20" i="3"/>
  <c r="AH20" i="3"/>
  <c r="AH4" i="2" s="1"/>
  <c r="AI20" i="3"/>
  <c r="AI4" i="2" s="1"/>
  <c r="AJ20" i="3"/>
  <c r="AJ4" i="2" s="1"/>
  <c r="AK20" i="3"/>
  <c r="AK4" i="2" s="1"/>
  <c r="AL20" i="3"/>
  <c r="AL4" i="2" s="1"/>
  <c r="AM20" i="3"/>
  <c r="AN20" i="3"/>
  <c r="AN4" i="2" s="1"/>
  <c r="AO20" i="3"/>
  <c r="AO4" i="2" s="1"/>
  <c r="AP20" i="3"/>
  <c r="AP4" i="2" s="1"/>
  <c r="AQ20" i="3"/>
  <c r="AQ4" i="2" s="1"/>
  <c r="AR20" i="3"/>
  <c r="AR4" i="2" s="1"/>
  <c r="AS20" i="3"/>
  <c r="AT20" i="3"/>
  <c r="AT4" i="2" s="1"/>
  <c r="AU20" i="3"/>
  <c r="AU4" i="2" s="1"/>
  <c r="AV20" i="3"/>
  <c r="AV4" i="2" s="1"/>
  <c r="AW20" i="3"/>
  <c r="AW4" i="2" s="1"/>
  <c r="AX20" i="3"/>
  <c r="AX4" i="2" s="1"/>
  <c r="AY20" i="3"/>
  <c r="AZ20" i="3"/>
  <c r="AZ4" i="2" s="1"/>
  <c r="BA20" i="3"/>
  <c r="BA4" i="2" s="1"/>
  <c r="BB20" i="3"/>
  <c r="BB4" i="2" s="1"/>
  <c r="BC20" i="3"/>
  <c r="BC4" i="2" s="1"/>
  <c r="BD20" i="3"/>
  <c r="BD4" i="2" s="1"/>
  <c r="BE20" i="3"/>
  <c r="BE4" i="2" s="1"/>
  <c r="BF20" i="3"/>
  <c r="BF4" i="2" s="1"/>
  <c r="BG20" i="3"/>
  <c r="BG4" i="2" s="1"/>
  <c r="BH20" i="3"/>
  <c r="BH4" i="2" s="1"/>
  <c r="BI20" i="3"/>
  <c r="BI4" i="2" s="1"/>
  <c r="BJ20" i="3"/>
  <c r="BJ4" i="2" s="1"/>
  <c r="BK20" i="3"/>
  <c r="BK4" i="2" s="1"/>
  <c r="BL20" i="3"/>
  <c r="BL4" i="2" s="1"/>
  <c r="BM20" i="3"/>
  <c r="BM4" i="2" s="1"/>
  <c r="BN20" i="3"/>
  <c r="BN4" i="2" s="1"/>
  <c r="BO20" i="3"/>
  <c r="BO4" i="2" s="1"/>
  <c r="BP20" i="3"/>
  <c r="BP4" i="2" s="1"/>
  <c r="BQ20" i="3"/>
  <c r="BQ4" i="2" s="1"/>
  <c r="BR20" i="3"/>
  <c r="BR4" i="2" s="1"/>
  <c r="BS20" i="3"/>
  <c r="BS4" i="2" s="1"/>
  <c r="BT20" i="3"/>
  <c r="BT4" i="2" s="1"/>
  <c r="BU20" i="3"/>
  <c r="BU4" i="2" s="1"/>
  <c r="CC20" i="3"/>
  <c r="CC4" i="2" s="1"/>
  <c r="B13" i="4"/>
  <c r="B5" i="2" s="1"/>
  <c r="C13" i="4"/>
  <c r="C5" i="2" s="1"/>
  <c r="D13" i="4"/>
  <c r="D5" i="2" s="1"/>
  <c r="E13" i="4"/>
  <c r="E5" i="2" s="1"/>
  <c r="F13" i="4"/>
  <c r="F5" i="2" s="1"/>
  <c r="G13" i="4"/>
  <c r="G5" i="2" s="1"/>
  <c r="H13" i="4"/>
  <c r="H5" i="2" s="1"/>
  <c r="I13" i="4"/>
  <c r="I5" i="2" s="1"/>
  <c r="J13" i="4"/>
  <c r="J5" i="2" s="1"/>
  <c r="K13" i="4"/>
  <c r="K5" i="2" s="1"/>
  <c r="L13" i="4"/>
  <c r="L5" i="2" s="1"/>
  <c r="M13" i="4"/>
  <c r="M5" i="2" s="1"/>
  <c r="N13" i="4"/>
  <c r="N5" i="2" s="1"/>
  <c r="O13" i="4"/>
  <c r="O5" i="2" s="1"/>
  <c r="P13" i="4"/>
  <c r="P5" i="2" s="1"/>
  <c r="Q13" i="4"/>
  <c r="Q5" i="2" s="1"/>
  <c r="R13" i="4"/>
  <c r="R5" i="2" s="1"/>
  <c r="S13" i="4"/>
  <c r="S5" i="2" s="1"/>
  <c r="T13" i="4"/>
  <c r="T5" i="2" s="1"/>
  <c r="U13" i="4"/>
  <c r="U5" i="2" s="1"/>
  <c r="V13" i="4"/>
  <c r="V5" i="2" s="1"/>
  <c r="W13" i="4"/>
  <c r="W5" i="2" s="1"/>
  <c r="X13" i="4"/>
  <c r="X5" i="2" s="1"/>
  <c r="Y13" i="4"/>
  <c r="Y5" i="2" s="1"/>
  <c r="Z13" i="4"/>
  <c r="Z5" i="2" s="1"/>
  <c r="AA13" i="4"/>
  <c r="AA5" i="2" s="1"/>
  <c r="AB13" i="4"/>
  <c r="AB5" i="2" s="1"/>
  <c r="AC13" i="4"/>
  <c r="AC5" i="2" s="1"/>
  <c r="AD13" i="4"/>
  <c r="AD5" i="2" s="1"/>
  <c r="AE13" i="4"/>
  <c r="AE5" i="2" s="1"/>
  <c r="AF13" i="4"/>
  <c r="AF5" i="2" s="1"/>
  <c r="AG13" i="4"/>
  <c r="AG5" i="2" s="1"/>
  <c r="AH13" i="4"/>
  <c r="AH5" i="2" s="1"/>
  <c r="AI13" i="4"/>
  <c r="AI5" i="2" s="1"/>
  <c r="AJ13" i="4"/>
  <c r="AJ5" i="2" s="1"/>
  <c r="AK13" i="4"/>
  <c r="AK5" i="2" s="1"/>
  <c r="AL13" i="4"/>
  <c r="AL5" i="2" s="1"/>
  <c r="AM13" i="4"/>
  <c r="AM5" i="2" s="1"/>
  <c r="AN13" i="4"/>
  <c r="AN5" i="2" s="1"/>
  <c r="AO13" i="4"/>
  <c r="AO5" i="2" s="1"/>
  <c r="AP13" i="4"/>
  <c r="AP5" i="2" s="1"/>
  <c r="AQ13" i="4"/>
  <c r="AQ5" i="2" s="1"/>
  <c r="AR13" i="4"/>
  <c r="AR5" i="2" s="1"/>
  <c r="AS13" i="4"/>
  <c r="AS5" i="2" s="1"/>
  <c r="AT13" i="4"/>
  <c r="AT5" i="2" s="1"/>
  <c r="AU13" i="4"/>
  <c r="AU5" i="2" s="1"/>
  <c r="AV13" i="4"/>
  <c r="AV5" i="2" s="1"/>
  <c r="AW13" i="4"/>
  <c r="AW5" i="2" s="1"/>
  <c r="AX13" i="4"/>
  <c r="AX5" i="2" s="1"/>
  <c r="AY13" i="4"/>
  <c r="AY5" i="2" s="1"/>
  <c r="AZ13" i="4"/>
  <c r="AZ5" i="2" s="1"/>
  <c r="BA13" i="4"/>
  <c r="BA5" i="2" s="1"/>
  <c r="BB13" i="4"/>
  <c r="BB5" i="2" s="1"/>
  <c r="BC13" i="4"/>
  <c r="BC5" i="2" s="1"/>
  <c r="BD13" i="4"/>
  <c r="BD5" i="2" s="1"/>
  <c r="BE13" i="4"/>
  <c r="BE5" i="2" s="1"/>
  <c r="BF13" i="4"/>
  <c r="BF5" i="2" s="1"/>
  <c r="BG13" i="4"/>
  <c r="BG5" i="2" s="1"/>
  <c r="BH13" i="4"/>
  <c r="BH5" i="2" s="1"/>
  <c r="BI13" i="4"/>
  <c r="BI5" i="2" s="1"/>
  <c r="BJ13" i="4"/>
  <c r="BJ5" i="2" s="1"/>
  <c r="BK13" i="4"/>
  <c r="BK5" i="2" s="1"/>
  <c r="BL13" i="4"/>
  <c r="BL5" i="2" s="1"/>
  <c r="BM13" i="4"/>
  <c r="BM5" i="2" s="1"/>
  <c r="BN13" i="4"/>
  <c r="BN5" i="2" s="1"/>
  <c r="BO13" i="4"/>
  <c r="BO5" i="2" s="1"/>
  <c r="BP13" i="4"/>
  <c r="BP5" i="2" s="1"/>
  <c r="BQ13" i="4"/>
  <c r="BQ5" i="2" s="1"/>
  <c r="BR13" i="4"/>
  <c r="BR5" i="2" s="1"/>
  <c r="BS13" i="4"/>
  <c r="BS5" i="2" s="1"/>
  <c r="BT13" i="4"/>
  <c r="BT5" i="2" s="1"/>
  <c r="BU13" i="4"/>
  <c r="BU5" i="2" s="1"/>
  <c r="CC13" i="4"/>
  <c r="CC5" i="2" s="1"/>
  <c r="B28" i="5"/>
  <c r="B6" i="2" s="1"/>
  <c r="C28" i="5"/>
  <c r="C6" i="2" s="1"/>
  <c r="D28" i="5"/>
  <c r="D6" i="2" s="1"/>
  <c r="E28" i="5"/>
  <c r="E6" i="2" s="1"/>
  <c r="F28" i="5"/>
  <c r="F6" i="2" s="1"/>
  <c r="G28" i="5"/>
  <c r="G6" i="2" s="1"/>
  <c r="H28" i="5"/>
  <c r="H6" i="2" s="1"/>
  <c r="I28" i="5"/>
  <c r="I6" i="2" s="1"/>
  <c r="J28" i="5"/>
  <c r="J6" i="2" s="1"/>
  <c r="K28" i="5"/>
  <c r="K6" i="2" s="1"/>
  <c r="L28" i="5"/>
  <c r="L6" i="2" s="1"/>
  <c r="M28" i="5"/>
  <c r="M6" i="2" s="1"/>
  <c r="N28" i="5"/>
  <c r="N6" i="2" s="1"/>
  <c r="O28" i="5"/>
  <c r="O6" i="2" s="1"/>
  <c r="P28" i="5"/>
  <c r="P6" i="2" s="1"/>
  <c r="Q28" i="5"/>
  <c r="Q6" i="2" s="1"/>
  <c r="R28" i="5"/>
  <c r="R6" i="2" s="1"/>
  <c r="S28" i="5"/>
  <c r="S6" i="2" s="1"/>
  <c r="T28" i="5"/>
  <c r="T6" i="2" s="1"/>
  <c r="U28" i="5"/>
  <c r="U6" i="2" s="1"/>
  <c r="V28" i="5"/>
  <c r="V6" i="2" s="1"/>
  <c r="W28" i="5"/>
  <c r="W6" i="2" s="1"/>
  <c r="X28" i="5"/>
  <c r="X6" i="2" s="1"/>
  <c r="Y28" i="5"/>
  <c r="Y6" i="2" s="1"/>
  <c r="Z28" i="5"/>
  <c r="Z6" i="2" s="1"/>
  <c r="AA28" i="5"/>
  <c r="AA6" i="2" s="1"/>
  <c r="AB28" i="5"/>
  <c r="AB6" i="2" s="1"/>
  <c r="AC28" i="5"/>
  <c r="AC6" i="2" s="1"/>
  <c r="AD28" i="5"/>
  <c r="AD6" i="2" s="1"/>
  <c r="AE28" i="5"/>
  <c r="AE6" i="2" s="1"/>
  <c r="AF28" i="5"/>
  <c r="AF6" i="2" s="1"/>
  <c r="AG28" i="5"/>
  <c r="AG6" i="2" s="1"/>
  <c r="AH28" i="5"/>
  <c r="AH6" i="2" s="1"/>
  <c r="AI28" i="5"/>
  <c r="AI6" i="2" s="1"/>
  <c r="AJ28" i="5"/>
  <c r="AJ6" i="2" s="1"/>
  <c r="AK28" i="5"/>
  <c r="AK6" i="2" s="1"/>
  <c r="AL28" i="5"/>
  <c r="AL6" i="2" s="1"/>
  <c r="AM28" i="5"/>
  <c r="AM6" i="2" s="1"/>
  <c r="AN28" i="5"/>
  <c r="AN6" i="2" s="1"/>
  <c r="AO28" i="5"/>
  <c r="AO6" i="2" s="1"/>
  <c r="AP28" i="5"/>
  <c r="AP6" i="2" s="1"/>
  <c r="AQ28" i="5"/>
  <c r="AQ6" i="2" s="1"/>
  <c r="AR28" i="5"/>
  <c r="AR6" i="2" s="1"/>
  <c r="AS28" i="5"/>
  <c r="AS6" i="2" s="1"/>
  <c r="AT28" i="5"/>
  <c r="AT6" i="2" s="1"/>
  <c r="AU28" i="5"/>
  <c r="AU6" i="2" s="1"/>
  <c r="AV28" i="5"/>
  <c r="AV6" i="2" s="1"/>
  <c r="AW28" i="5"/>
  <c r="AW6" i="2" s="1"/>
  <c r="AX28" i="5"/>
  <c r="AX6" i="2" s="1"/>
  <c r="AY28" i="5"/>
  <c r="AY6" i="2" s="1"/>
  <c r="AZ28" i="5"/>
  <c r="AZ6" i="2" s="1"/>
  <c r="BA28" i="5"/>
  <c r="BA6" i="2" s="1"/>
  <c r="BB28" i="5"/>
  <c r="BB6" i="2" s="1"/>
  <c r="BC28" i="5"/>
  <c r="BC6" i="2" s="1"/>
  <c r="BD28" i="5"/>
  <c r="BD6" i="2" s="1"/>
  <c r="BE28" i="5"/>
  <c r="BE6" i="2" s="1"/>
  <c r="BF28" i="5"/>
  <c r="BF6" i="2" s="1"/>
  <c r="BG28" i="5"/>
  <c r="BG6" i="2" s="1"/>
  <c r="BH28" i="5"/>
  <c r="BH6" i="2" s="1"/>
  <c r="BI28" i="5"/>
  <c r="BI6" i="2" s="1"/>
  <c r="BJ28" i="5"/>
  <c r="BJ6" i="2" s="1"/>
  <c r="BK28" i="5"/>
  <c r="BK6" i="2" s="1"/>
  <c r="BL28" i="5"/>
  <c r="BL6" i="2" s="1"/>
  <c r="BM28" i="5"/>
  <c r="BM6" i="2" s="1"/>
  <c r="BN28" i="5"/>
  <c r="BN6" i="2" s="1"/>
  <c r="BO28" i="5"/>
  <c r="BO6" i="2" s="1"/>
  <c r="BP6" i="2"/>
  <c r="BQ6" i="2"/>
  <c r="BR6" i="2"/>
  <c r="BS6" i="2"/>
  <c r="BT6" i="2"/>
  <c r="BU6" i="2"/>
  <c r="CC28" i="5"/>
  <c r="CC6" i="2" s="1"/>
  <c r="B16" i="6"/>
  <c r="B7" i="2" s="1"/>
  <c r="C16" i="6"/>
  <c r="C7" i="2" s="1"/>
  <c r="D16" i="6"/>
  <c r="D7" i="2" s="1"/>
  <c r="E16" i="6"/>
  <c r="E7" i="2" s="1"/>
  <c r="F16" i="6"/>
  <c r="F7" i="2" s="1"/>
  <c r="G16" i="6"/>
  <c r="G7" i="2" s="1"/>
  <c r="H16" i="6"/>
  <c r="H7" i="2" s="1"/>
  <c r="I16" i="6"/>
  <c r="J16" i="6"/>
  <c r="J7" i="2" s="1"/>
  <c r="K16" i="6"/>
  <c r="K7" i="2" s="1"/>
  <c r="L16" i="6"/>
  <c r="L7" i="2" s="1"/>
  <c r="M16" i="6"/>
  <c r="M7" i="2" s="1"/>
  <c r="N16" i="6"/>
  <c r="N7" i="2" s="1"/>
  <c r="O16" i="6"/>
  <c r="O7" i="2" s="1"/>
  <c r="P16" i="6"/>
  <c r="P7" i="2" s="1"/>
  <c r="Q16" i="6"/>
  <c r="Q7" i="2" s="1"/>
  <c r="R16" i="6"/>
  <c r="R7" i="2" s="1"/>
  <c r="S16" i="6"/>
  <c r="S7" i="2" s="1"/>
  <c r="T16" i="6"/>
  <c r="T7" i="2" s="1"/>
  <c r="U16" i="6"/>
  <c r="U7" i="2" s="1"/>
  <c r="V16" i="6"/>
  <c r="V7" i="2" s="1"/>
  <c r="W16" i="6"/>
  <c r="W7" i="2" s="1"/>
  <c r="X16" i="6"/>
  <c r="X7" i="2" s="1"/>
  <c r="Y16" i="6"/>
  <c r="Y7" i="2" s="1"/>
  <c r="Z16" i="6"/>
  <c r="Z7" i="2" s="1"/>
  <c r="AA16" i="6"/>
  <c r="AA7" i="2" s="1"/>
  <c r="AB16" i="6"/>
  <c r="AB7" i="2" s="1"/>
  <c r="AC16" i="6"/>
  <c r="AC7" i="2" s="1"/>
  <c r="AD16" i="6"/>
  <c r="AD7" i="2" s="1"/>
  <c r="AE16" i="6"/>
  <c r="AE7" i="2" s="1"/>
  <c r="AF16" i="6"/>
  <c r="AF7" i="2" s="1"/>
  <c r="AG16" i="6"/>
  <c r="AG7" i="2" s="1"/>
  <c r="AH16" i="6"/>
  <c r="AH7" i="2" s="1"/>
  <c r="AI16" i="6"/>
  <c r="AI7" i="2" s="1"/>
  <c r="AJ16" i="6"/>
  <c r="AJ7" i="2" s="1"/>
  <c r="AK16" i="6"/>
  <c r="AK7" i="2" s="1"/>
  <c r="AL16" i="6"/>
  <c r="AL7" i="2" s="1"/>
  <c r="AM16" i="6"/>
  <c r="AM7" i="2" s="1"/>
  <c r="AN16" i="6"/>
  <c r="AN7" i="2" s="1"/>
  <c r="AO16" i="6"/>
  <c r="AP16" i="6"/>
  <c r="AP7" i="2" s="1"/>
  <c r="AQ16" i="6"/>
  <c r="AQ7" i="2" s="1"/>
  <c r="AR16" i="6"/>
  <c r="AR7" i="2" s="1"/>
  <c r="AS16" i="6"/>
  <c r="AS7" i="2" s="1"/>
  <c r="AT16" i="6"/>
  <c r="AT7" i="2" s="1"/>
  <c r="AU16" i="6"/>
  <c r="AU7" i="2" s="1"/>
  <c r="AV16" i="6"/>
  <c r="AV7" i="2" s="1"/>
  <c r="AW16" i="6"/>
  <c r="AW7" i="2" s="1"/>
  <c r="AX16" i="6"/>
  <c r="AX7" i="2" s="1"/>
  <c r="AY16" i="6"/>
  <c r="AY7" i="2" s="1"/>
  <c r="AZ16" i="6"/>
  <c r="AZ7" i="2" s="1"/>
  <c r="BA16" i="6"/>
  <c r="BA7" i="2" s="1"/>
  <c r="BB16" i="6"/>
  <c r="BB7" i="2" s="1"/>
  <c r="BC16" i="6"/>
  <c r="BC7" i="2" s="1"/>
  <c r="BD16" i="6"/>
  <c r="BD7" i="2" s="1"/>
  <c r="BE16" i="6"/>
  <c r="BE7" i="2" s="1"/>
  <c r="BF16" i="6"/>
  <c r="BF7" i="2" s="1"/>
  <c r="BG16" i="6"/>
  <c r="BG7" i="2" s="1"/>
  <c r="BH16" i="6"/>
  <c r="BH7" i="2" s="1"/>
  <c r="BI16" i="6"/>
  <c r="BI7" i="2" s="1"/>
  <c r="BJ16" i="6"/>
  <c r="BJ7" i="2" s="1"/>
  <c r="BK16" i="6"/>
  <c r="BK7" i="2" s="1"/>
  <c r="BL16" i="6"/>
  <c r="BL7" i="2" s="1"/>
  <c r="BM16" i="6"/>
  <c r="BM7" i="2" s="1"/>
  <c r="BN16" i="6"/>
  <c r="BN7" i="2" s="1"/>
  <c r="BO16" i="6"/>
  <c r="BO7" i="2" s="1"/>
  <c r="BP16" i="6"/>
  <c r="BP7" i="2" s="1"/>
  <c r="BQ16" i="6"/>
  <c r="BQ7" i="2" s="1"/>
  <c r="BR16" i="6"/>
  <c r="BR7" i="2" s="1"/>
  <c r="BS16" i="6"/>
  <c r="BS7" i="2" s="1"/>
  <c r="BT16" i="6"/>
  <c r="BT7" i="2" s="1"/>
  <c r="BU16" i="6"/>
  <c r="BU7" i="2" s="1"/>
  <c r="CC16" i="6"/>
  <c r="CC7" i="2" s="1"/>
  <c r="B24" i="7"/>
  <c r="B8" i="2" s="1"/>
  <c r="C24" i="7"/>
  <c r="C8" i="2" s="1"/>
  <c r="D24" i="7"/>
  <c r="D8" i="2" s="1"/>
  <c r="E24" i="7"/>
  <c r="E8" i="2" s="1"/>
  <c r="F24" i="7"/>
  <c r="F8" i="2" s="1"/>
  <c r="G24" i="7"/>
  <c r="G8" i="2" s="1"/>
  <c r="H24" i="7"/>
  <c r="H8" i="2" s="1"/>
  <c r="I24" i="7"/>
  <c r="I8" i="2" s="1"/>
  <c r="J24" i="7"/>
  <c r="J8" i="2" s="1"/>
  <c r="K24" i="7"/>
  <c r="K8" i="2" s="1"/>
  <c r="L24" i="7"/>
  <c r="L8" i="2" s="1"/>
  <c r="M24" i="7"/>
  <c r="M8" i="2" s="1"/>
  <c r="N24" i="7"/>
  <c r="N8" i="2" s="1"/>
  <c r="O24" i="7"/>
  <c r="O8" i="2" s="1"/>
  <c r="P24" i="7"/>
  <c r="P8" i="2" s="1"/>
  <c r="Q24" i="7"/>
  <c r="Q8" i="2" s="1"/>
  <c r="R24" i="7"/>
  <c r="R8" i="2" s="1"/>
  <c r="S24" i="7"/>
  <c r="S8" i="2" s="1"/>
  <c r="T24" i="7"/>
  <c r="T8" i="2" s="1"/>
  <c r="U24" i="7"/>
  <c r="U8" i="2" s="1"/>
  <c r="V24" i="7"/>
  <c r="V8" i="2" s="1"/>
  <c r="W24" i="7"/>
  <c r="W8" i="2" s="1"/>
  <c r="X24" i="7"/>
  <c r="X8" i="2" s="1"/>
  <c r="Y24" i="7"/>
  <c r="Y8" i="2" s="1"/>
  <c r="Z24" i="7"/>
  <c r="Z8" i="2" s="1"/>
  <c r="AA24" i="7"/>
  <c r="AA8" i="2" s="1"/>
  <c r="AB24" i="7"/>
  <c r="AB8" i="2" s="1"/>
  <c r="AC24" i="7"/>
  <c r="AC8" i="2" s="1"/>
  <c r="AD24" i="7"/>
  <c r="AD8" i="2" s="1"/>
  <c r="AE24" i="7"/>
  <c r="AE8" i="2" s="1"/>
  <c r="AF24" i="7"/>
  <c r="AF8" i="2" s="1"/>
  <c r="AG24" i="7"/>
  <c r="AG8" i="2" s="1"/>
  <c r="AH24" i="7"/>
  <c r="AH8" i="2" s="1"/>
  <c r="AI24" i="7"/>
  <c r="AI8" i="2" s="1"/>
  <c r="AJ24" i="7"/>
  <c r="AJ8" i="2" s="1"/>
  <c r="AK24" i="7"/>
  <c r="AK8" i="2" s="1"/>
  <c r="AL24" i="7"/>
  <c r="AL8" i="2" s="1"/>
  <c r="AM24" i="7"/>
  <c r="AM8" i="2" s="1"/>
  <c r="AN24" i="7"/>
  <c r="AN8" i="2" s="1"/>
  <c r="AO24" i="7"/>
  <c r="AO8" i="2" s="1"/>
  <c r="AP24" i="7"/>
  <c r="AP8" i="2" s="1"/>
  <c r="AQ24" i="7"/>
  <c r="AQ8" i="2" s="1"/>
  <c r="AR24" i="7"/>
  <c r="AR8" i="2" s="1"/>
  <c r="AS24" i="7"/>
  <c r="AS8" i="2" s="1"/>
  <c r="AT24" i="7"/>
  <c r="AT8" i="2" s="1"/>
  <c r="AU24" i="7"/>
  <c r="AU8" i="2" s="1"/>
  <c r="AV24" i="7"/>
  <c r="AV8" i="2" s="1"/>
  <c r="AW24" i="7"/>
  <c r="AW8" i="2" s="1"/>
  <c r="AY8" i="2"/>
  <c r="AZ8" i="2"/>
  <c r="BA8" i="2"/>
  <c r="BB8" i="2"/>
  <c r="BC8" i="2"/>
  <c r="BD24" i="7"/>
  <c r="BD8" i="2" s="1"/>
  <c r="BE24" i="7"/>
  <c r="BE8" i="2" s="1"/>
  <c r="BF24" i="7"/>
  <c r="BF8" i="2" s="1"/>
  <c r="BG24" i="7"/>
  <c r="BG8" i="2" s="1"/>
  <c r="BH24" i="7"/>
  <c r="BH8" i="2" s="1"/>
  <c r="BI24" i="7"/>
  <c r="BI8" i="2" s="1"/>
  <c r="BJ24" i="7"/>
  <c r="BK24" i="7"/>
  <c r="BK8" i="2" s="1"/>
  <c r="BL24" i="7"/>
  <c r="BL8" i="2" s="1"/>
  <c r="BM24" i="7"/>
  <c r="BM8" i="2" s="1"/>
  <c r="BN24" i="7"/>
  <c r="BN8" i="2" s="1"/>
  <c r="BO24" i="7"/>
  <c r="BO8" i="2" s="1"/>
  <c r="BP24" i="7"/>
  <c r="BP8" i="2" s="1"/>
  <c r="BQ24" i="7"/>
  <c r="BQ8" i="2" s="1"/>
  <c r="BR24" i="7"/>
  <c r="BR8" i="2" s="1"/>
  <c r="BS24" i="7"/>
  <c r="BS8" i="2" s="1"/>
  <c r="BT24" i="7"/>
  <c r="BT8" i="2" s="1"/>
  <c r="BU24" i="7"/>
  <c r="BU8" i="2" s="1"/>
  <c r="CC24" i="7"/>
  <c r="CC8" i="2" s="1"/>
  <c r="BV4" i="9"/>
  <c r="BW4" i="9"/>
  <c r="BX4" i="9"/>
  <c r="BY4" i="9"/>
  <c r="BZ4" i="9"/>
  <c r="CA4" i="9"/>
  <c r="BV5" i="9"/>
  <c r="BW5" i="9"/>
  <c r="BX5" i="9"/>
  <c r="BY5" i="9"/>
  <c r="BZ5" i="9"/>
  <c r="CA5" i="9"/>
  <c r="BV6" i="9"/>
  <c r="BW6" i="9"/>
  <c r="BX6" i="9"/>
  <c r="BY6" i="9"/>
  <c r="BZ6" i="9"/>
  <c r="CA6" i="9"/>
  <c r="BV7" i="9"/>
  <c r="BW7" i="9"/>
  <c r="BX7" i="9"/>
  <c r="BY7" i="9"/>
  <c r="BZ7" i="9"/>
  <c r="CA7" i="9"/>
  <c r="BV8" i="9"/>
  <c r="BW8" i="9"/>
  <c r="BX8" i="9"/>
  <c r="BY8" i="9"/>
  <c r="BZ8" i="9"/>
  <c r="CA8" i="9"/>
  <c r="BV9" i="9"/>
  <c r="BW9" i="9"/>
  <c r="BX9" i="9"/>
  <c r="BY9" i="9"/>
  <c r="BZ9" i="9"/>
  <c r="CA9" i="9"/>
  <c r="BV10" i="9"/>
  <c r="BW10" i="9"/>
  <c r="BX10" i="9"/>
  <c r="BY10" i="9"/>
  <c r="BZ10" i="9"/>
  <c r="CA10" i="9"/>
  <c r="BV11" i="9"/>
  <c r="BW11" i="9"/>
  <c r="BX11" i="9"/>
  <c r="BY11" i="9"/>
  <c r="BZ11" i="9"/>
  <c r="CA11" i="9"/>
  <c r="BV12" i="9"/>
  <c r="BW12" i="9"/>
  <c r="BX12" i="9"/>
  <c r="BY12" i="9"/>
  <c r="BZ12" i="9"/>
  <c r="CA12" i="9"/>
  <c r="BV13" i="9"/>
  <c r="BW13" i="9"/>
  <c r="BX13" i="9"/>
  <c r="BY13" i="9"/>
  <c r="BZ13" i="9"/>
  <c r="CA13" i="9"/>
  <c r="BV14" i="9"/>
  <c r="BW14" i="9"/>
  <c r="BX14" i="9"/>
  <c r="BY14" i="9"/>
  <c r="BZ14" i="9"/>
  <c r="CA14" i="9"/>
  <c r="BV15" i="9"/>
  <c r="BW15" i="9"/>
  <c r="BX15" i="9"/>
  <c r="BY15" i="9"/>
  <c r="BZ15" i="9"/>
  <c r="CA15" i="9"/>
  <c r="BV16" i="9"/>
  <c r="BW16" i="9"/>
  <c r="BX16" i="9"/>
  <c r="BY16" i="9"/>
  <c r="BZ16" i="9"/>
  <c r="CA16" i="9"/>
  <c r="BV17" i="9"/>
  <c r="BW17" i="9"/>
  <c r="BX17" i="9"/>
  <c r="BY17" i="9"/>
  <c r="BZ17" i="9"/>
  <c r="CA17" i="9"/>
  <c r="BV18" i="9"/>
  <c r="BW18" i="9"/>
  <c r="BX18" i="9"/>
  <c r="BY18" i="9"/>
  <c r="BZ18" i="9"/>
  <c r="CA18" i="9"/>
  <c r="BV19" i="9"/>
  <c r="BW19" i="9"/>
  <c r="BX19" i="9"/>
  <c r="BY19" i="9"/>
  <c r="BZ19" i="9"/>
  <c r="CA19" i="9"/>
  <c r="BV20" i="9"/>
  <c r="BW20" i="9"/>
  <c r="BX20" i="9"/>
  <c r="BY20" i="9"/>
  <c r="BZ20" i="9"/>
  <c r="CA20" i="9"/>
  <c r="BV21" i="9"/>
  <c r="BW21" i="9"/>
  <c r="BX21" i="9"/>
  <c r="BY21" i="9"/>
  <c r="BZ21" i="9"/>
  <c r="CA21" i="9"/>
  <c r="BV22" i="9"/>
  <c r="BW22" i="9"/>
  <c r="BX22" i="9"/>
  <c r="BY22" i="9"/>
  <c r="BZ22" i="9"/>
  <c r="CA22" i="9"/>
  <c r="BV23" i="9"/>
  <c r="BW23" i="9"/>
  <c r="BX23" i="9"/>
  <c r="BY23" i="9"/>
  <c r="BZ23" i="9"/>
  <c r="CA23" i="9"/>
  <c r="BV24" i="9"/>
  <c r="BW24" i="9"/>
  <c r="BX24" i="9"/>
  <c r="BY24" i="9"/>
  <c r="BZ24" i="9"/>
  <c r="CA24" i="9"/>
  <c r="BV25" i="9"/>
  <c r="BW25" i="9"/>
  <c r="BX25" i="9"/>
  <c r="BY25" i="9"/>
  <c r="BZ25" i="9"/>
  <c r="CA25" i="9"/>
  <c r="BV26" i="9"/>
  <c r="BW26" i="9"/>
  <c r="BX26" i="9"/>
  <c r="BY26" i="9"/>
  <c r="BZ26" i="9"/>
  <c r="CA26" i="9"/>
  <c r="BV28" i="9"/>
  <c r="BW28" i="9"/>
  <c r="BX28" i="9"/>
  <c r="BY28" i="9"/>
  <c r="BZ28" i="9"/>
  <c r="CA28" i="9"/>
  <c r="BV29" i="9"/>
  <c r="BW29" i="9"/>
  <c r="BX29" i="9"/>
  <c r="BY29" i="9"/>
  <c r="BZ29" i="9"/>
  <c r="CA29" i="9"/>
  <c r="BV30" i="9"/>
  <c r="BW30" i="9"/>
  <c r="BX30" i="9"/>
  <c r="BY30" i="9"/>
  <c r="BZ30" i="9"/>
  <c r="CA30" i="9"/>
  <c r="BV31" i="9"/>
  <c r="BW31" i="9"/>
  <c r="BX31" i="9"/>
  <c r="BY31" i="9"/>
  <c r="BZ31" i="9"/>
  <c r="CA31" i="9"/>
  <c r="B32" i="9"/>
  <c r="C32" i="9"/>
  <c r="C10" i="2" s="1"/>
  <c r="D32" i="9"/>
  <c r="D10" i="2" s="1"/>
  <c r="E32" i="9"/>
  <c r="E10" i="2" s="1"/>
  <c r="F32" i="9"/>
  <c r="F10" i="2" s="1"/>
  <c r="G32" i="9"/>
  <c r="G10" i="2" s="1"/>
  <c r="H32" i="9"/>
  <c r="I32" i="9"/>
  <c r="I10" i="2" s="1"/>
  <c r="J32" i="9"/>
  <c r="J10" i="2" s="1"/>
  <c r="K32" i="9"/>
  <c r="K10" i="2" s="1"/>
  <c r="L32" i="9"/>
  <c r="L10" i="2" s="1"/>
  <c r="M32" i="9"/>
  <c r="M10" i="2" s="1"/>
  <c r="N32" i="9"/>
  <c r="O32" i="9"/>
  <c r="O10" i="2" s="1"/>
  <c r="P32" i="9"/>
  <c r="P10" i="2" s="1"/>
  <c r="Q32" i="9"/>
  <c r="Q10" i="2" s="1"/>
  <c r="R32" i="9"/>
  <c r="R10" i="2" s="1"/>
  <c r="S32" i="9"/>
  <c r="S10" i="2" s="1"/>
  <c r="T32" i="9"/>
  <c r="T10" i="2" s="1"/>
  <c r="U32" i="9"/>
  <c r="U10" i="2" s="1"/>
  <c r="V32" i="9"/>
  <c r="V10" i="2" s="1"/>
  <c r="W32" i="9"/>
  <c r="W10" i="2" s="1"/>
  <c r="X32" i="9"/>
  <c r="X10" i="2" s="1"/>
  <c r="Y32" i="9"/>
  <c r="Y10" i="2" s="1"/>
  <c r="Z32" i="9"/>
  <c r="Z10" i="2" s="1"/>
  <c r="AA32" i="9"/>
  <c r="AA10" i="2" s="1"/>
  <c r="AB32" i="9"/>
  <c r="AB10" i="2" s="1"/>
  <c r="AC32" i="9"/>
  <c r="AC10" i="2" s="1"/>
  <c r="AD32" i="9"/>
  <c r="AD10" i="2" s="1"/>
  <c r="AE32" i="9"/>
  <c r="AE10" i="2" s="1"/>
  <c r="AF32" i="9"/>
  <c r="AG32" i="9"/>
  <c r="AG10" i="2" s="1"/>
  <c r="AH32" i="9"/>
  <c r="AH10" i="2" s="1"/>
  <c r="AI32" i="9"/>
  <c r="AI10" i="2" s="1"/>
  <c r="AJ32" i="9"/>
  <c r="AJ10" i="2" s="1"/>
  <c r="AK32" i="9"/>
  <c r="AK10" i="2" s="1"/>
  <c r="AL32" i="9"/>
  <c r="AL10" i="2" s="1"/>
  <c r="AM32" i="9"/>
  <c r="AM10" i="2" s="1"/>
  <c r="AN32" i="9"/>
  <c r="AN10" i="2" s="1"/>
  <c r="AO32" i="9"/>
  <c r="AO10" i="2" s="1"/>
  <c r="AP32" i="9"/>
  <c r="AP10" i="2" s="1"/>
  <c r="AQ32" i="9"/>
  <c r="AQ10" i="2" s="1"/>
  <c r="AR32" i="9"/>
  <c r="AS32" i="9"/>
  <c r="AS10" i="2" s="1"/>
  <c r="AT32" i="9"/>
  <c r="AT10" i="2" s="1"/>
  <c r="AU32" i="9"/>
  <c r="AU10" i="2" s="1"/>
  <c r="AV32" i="9"/>
  <c r="AV10" i="2" s="1"/>
  <c r="AW32" i="9"/>
  <c r="AW10" i="2" s="1"/>
  <c r="AX32" i="9"/>
  <c r="AX10" i="2" s="1"/>
  <c r="AY32" i="9"/>
  <c r="AY10" i="2" s="1"/>
  <c r="AZ32" i="9"/>
  <c r="AZ10" i="2" s="1"/>
  <c r="BA32" i="9"/>
  <c r="BA10" i="2" s="1"/>
  <c r="BB32" i="9"/>
  <c r="BB10" i="2" s="1"/>
  <c r="BC32" i="9"/>
  <c r="BC10" i="2" s="1"/>
  <c r="BD32" i="9"/>
  <c r="BD10" i="2" s="1"/>
  <c r="BE32" i="9"/>
  <c r="BE10" i="2" s="1"/>
  <c r="BF32" i="9"/>
  <c r="BF10" i="2" s="1"/>
  <c r="BG32" i="9"/>
  <c r="BG10" i="2" s="1"/>
  <c r="BH32" i="9"/>
  <c r="BH10" i="2" s="1"/>
  <c r="BI32" i="9"/>
  <c r="BI10" i="2" s="1"/>
  <c r="BJ32" i="9"/>
  <c r="BJ10" i="2" s="1"/>
  <c r="BK32" i="9"/>
  <c r="BK10" i="2" s="1"/>
  <c r="BL32" i="9"/>
  <c r="BL10" i="2" s="1"/>
  <c r="BM32" i="9"/>
  <c r="BM10" i="2" s="1"/>
  <c r="BN32" i="9"/>
  <c r="BN10" i="2" s="1"/>
  <c r="BO32" i="9"/>
  <c r="BO10" i="2" s="1"/>
  <c r="BP32" i="9"/>
  <c r="BP10" i="2" s="1"/>
  <c r="BQ32" i="9"/>
  <c r="BQ10" i="2" s="1"/>
  <c r="BR32" i="9"/>
  <c r="BR10" i="2" s="1"/>
  <c r="BS32" i="9"/>
  <c r="BS10" i="2" s="1"/>
  <c r="BT32" i="9"/>
  <c r="BT10" i="2" s="1"/>
  <c r="BU32" i="9"/>
  <c r="BU10" i="2" s="1"/>
  <c r="CC32" i="9"/>
  <c r="CC10" i="2" s="1"/>
  <c r="BV4" i="8"/>
  <c r="BW4" i="8"/>
  <c r="BX4" i="8"/>
  <c r="BY4" i="8"/>
  <c r="BZ4" i="8"/>
  <c r="CA4" i="8"/>
  <c r="BV5" i="8"/>
  <c r="BW5" i="8"/>
  <c r="BX5" i="8"/>
  <c r="BY5" i="8"/>
  <c r="BZ5" i="8"/>
  <c r="CA5" i="8"/>
  <c r="BV6" i="8"/>
  <c r="BW6" i="8"/>
  <c r="BX6" i="8"/>
  <c r="BY6" i="8"/>
  <c r="BZ6" i="8"/>
  <c r="CA6" i="8"/>
  <c r="BV7" i="8"/>
  <c r="BW7" i="8"/>
  <c r="BX7" i="8"/>
  <c r="BY7" i="8"/>
  <c r="BZ7" i="8"/>
  <c r="CA7" i="8"/>
  <c r="BV8" i="8"/>
  <c r="BW8" i="8"/>
  <c r="BX8" i="8"/>
  <c r="BY8" i="8"/>
  <c r="BZ8" i="8"/>
  <c r="CA8" i="8"/>
  <c r="BV9" i="8"/>
  <c r="BW9" i="8"/>
  <c r="BX9" i="8"/>
  <c r="BY9" i="8"/>
  <c r="BZ9" i="8"/>
  <c r="CA9" i="8"/>
  <c r="BV10" i="8"/>
  <c r="BW10" i="8"/>
  <c r="BX10" i="8"/>
  <c r="BY10" i="8"/>
  <c r="BZ10" i="8"/>
  <c r="CA10" i="8"/>
  <c r="BV11" i="8"/>
  <c r="BW11" i="8"/>
  <c r="BX11" i="8"/>
  <c r="BY11" i="8"/>
  <c r="BZ11" i="8"/>
  <c r="CA11" i="8"/>
  <c r="BV12" i="8"/>
  <c r="BW12" i="8"/>
  <c r="BX12" i="8"/>
  <c r="BY12" i="8"/>
  <c r="BZ12" i="8"/>
  <c r="CA12" i="8"/>
  <c r="BV13" i="8"/>
  <c r="BW13" i="8"/>
  <c r="BX13" i="8"/>
  <c r="BY13" i="8"/>
  <c r="BZ13" i="8"/>
  <c r="CA13" i="8"/>
  <c r="BV14" i="8"/>
  <c r="BW14" i="8"/>
  <c r="BX14" i="8"/>
  <c r="BY14" i="8"/>
  <c r="BZ14" i="8"/>
  <c r="CA14" i="8"/>
  <c r="BV15" i="8"/>
  <c r="BW15" i="8"/>
  <c r="BX15" i="8"/>
  <c r="BY15" i="8"/>
  <c r="BZ15" i="8"/>
  <c r="CA15" i="8"/>
  <c r="BV16" i="8"/>
  <c r="BW16" i="8"/>
  <c r="BX16" i="8"/>
  <c r="BY16" i="8"/>
  <c r="BZ16" i="8"/>
  <c r="CA16" i="8"/>
  <c r="BV17" i="8"/>
  <c r="BW17" i="8"/>
  <c r="BX17" i="8"/>
  <c r="BY17" i="8"/>
  <c r="BZ17" i="8"/>
  <c r="CA17" i="8"/>
  <c r="BV18" i="8"/>
  <c r="BW18" i="8"/>
  <c r="BX18" i="8"/>
  <c r="BY18" i="8"/>
  <c r="BZ18" i="8"/>
  <c r="CA18" i="8"/>
  <c r="BV19" i="8"/>
  <c r="BW19" i="8"/>
  <c r="BX19" i="8"/>
  <c r="BY19" i="8"/>
  <c r="BZ19" i="8"/>
  <c r="CA19" i="8"/>
  <c r="BV20" i="8"/>
  <c r="BW20" i="8"/>
  <c r="BX20" i="8"/>
  <c r="BY20" i="8"/>
  <c r="BZ20" i="8"/>
  <c r="CA20" i="8"/>
  <c r="BV21" i="8"/>
  <c r="BW21" i="8"/>
  <c r="BX21" i="8"/>
  <c r="BY21" i="8"/>
  <c r="BZ21" i="8"/>
  <c r="CA21" i="8"/>
  <c r="B22" i="8"/>
  <c r="B9" i="2" s="1"/>
  <c r="C22" i="8"/>
  <c r="C9" i="2" s="1"/>
  <c r="D22" i="8"/>
  <c r="D9" i="2" s="1"/>
  <c r="E22" i="8"/>
  <c r="E9" i="2" s="1"/>
  <c r="F22" i="8"/>
  <c r="F9" i="2" s="1"/>
  <c r="G22" i="8"/>
  <c r="G9" i="2" s="1"/>
  <c r="H22" i="8"/>
  <c r="H9" i="2" s="1"/>
  <c r="I22" i="8"/>
  <c r="I9" i="2" s="1"/>
  <c r="J22" i="8"/>
  <c r="J9" i="2" s="1"/>
  <c r="K22" i="8"/>
  <c r="K9" i="2" s="1"/>
  <c r="L22" i="8"/>
  <c r="L9" i="2" s="1"/>
  <c r="M22" i="8"/>
  <c r="M9" i="2" s="1"/>
  <c r="N22" i="8"/>
  <c r="N9" i="2" s="1"/>
  <c r="O22" i="8"/>
  <c r="O9" i="2" s="1"/>
  <c r="P22" i="8"/>
  <c r="P9" i="2" s="1"/>
  <c r="Q22" i="8"/>
  <c r="Q9" i="2" s="1"/>
  <c r="R22" i="8"/>
  <c r="R9" i="2" s="1"/>
  <c r="S22" i="8"/>
  <c r="S9" i="2" s="1"/>
  <c r="T22" i="8"/>
  <c r="T9" i="2" s="1"/>
  <c r="U22" i="8"/>
  <c r="U9" i="2" s="1"/>
  <c r="V22" i="8"/>
  <c r="V9" i="2" s="1"/>
  <c r="W22" i="8"/>
  <c r="W9" i="2" s="1"/>
  <c r="X22" i="8"/>
  <c r="X9" i="2" s="1"/>
  <c r="Y22" i="8"/>
  <c r="Y9" i="2" s="1"/>
  <c r="Z22" i="8"/>
  <c r="Z9" i="2" s="1"/>
  <c r="AA22" i="8"/>
  <c r="AA9" i="2" s="1"/>
  <c r="AB22" i="8"/>
  <c r="AB9" i="2" s="1"/>
  <c r="AC22" i="8"/>
  <c r="AC9" i="2" s="1"/>
  <c r="AD22" i="8"/>
  <c r="AD9" i="2" s="1"/>
  <c r="AE22" i="8"/>
  <c r="AE9" i="2" s="1"/>
  <c r="AF22" i="8"/>
  <c r="AF9" i="2" s="1"/>
  <c r="AG22" i="8"/>
  <c r="AG9" i="2" s="1"/>
  <c r="AH22" i="8"/>
  <c r="AH9" i="2" s="1"/>
  <c r="AI22" i="8"/>
  <c r="AI9" i="2" s="1"/>
  <c r="AJ22" i="8"/>
  <c r="AJ9" i="2" s="1"/>
  <c r="AK22" i="8"/>
  <c r="AK9" i="2" s="1"/>
  <c r="AL22" i="8"/>
  <c r="AL9" i="2" s="1"/>
  <c r="AM22" i="8"/>
  <c r="AM9" i="2" s="1"/>
  <c r="AN22" i="8"/>
  <c r="AN9" i="2" s="1"/>
  <c r="AO22" i="8"/>
  <c r="AO9" i="2" s="1"/>
  <c r="AP22" i="8"/>
  <c r="AP9" i="2" s="1"/>
  <c r="AQ22" i="8"/>
  <c r="AQ9" i="2" s="1"/>
  <c r="AR22" i="8"/>
  <c r="AR9" i="2" s="1"/>
  <c r="AS22" i="8"/>
  <c r="AS9" i="2" s="1"/>
  <c r="AT22" i="8"/>
  <c r="AT9" i="2" s="1"/>
  <c r="AU22" i="8"/>
  <c r="AU9" i="2" s="1"/>
  <c r="AV22" i="8"/>
  <c r="AV9" i="2" s="1"/>
  <c r="AW22" i="8"/>
  <c r="AW9" i="2" s="1"/>
  <c r="AX22" i="8"/>
  <c r="AX9" i="2" s="1"/>
  <c r="AY22" i="8"/>
  <c r="AY9" i="2" s="1"/>
  <c r="AZ22" i="8"/>
  <c r="AZ9" i="2" s="1"/>
  <c r="BA22" i="8"/>
  <c r="BA9" i="2" s="1"/>
  <c r="BB22" i="8"/>
  <c r="BB9" i="2" s="1"/>
  <c r="BC22" i="8"/>
  <c r="BC9" i="2" s="1"/>
  <c r="BD22" i="8"/>
  <c r="BD9" i="2" s="1"/>
  <c r="BE22" i="8"/>
  <c r="BE9" i="2" s="1"/>
  <c r="BF22" i="8"/>
  <c r="BF9" i="2" s="1"/>
  <c r="BG22" i="8"/>
  <c r="BG9" i="2" s="1"/>
  <c r="BH22" i="8"/>
  <c r="BH9" i="2" s="1"/>
  <c r="BI22" i="8"/>
  <c r="BI9" i="2" s="1"/>
  <c r="BJ22" i="8"/>
  <c r="BJ9" i="2" s="1"/>
  <c r="BK22" i="8"/>
  <c r="BK9" i="2" s="1"/>
  <c r="BL22" i="8"/>
  <c r="BL9" i="2" s="1"/>
  <c r="BM22" i="8"/>
  <c r="BM9" i="2" s="1"/>
  <c r="BN22" i="8"/>
  <c r="BN9" i="2" s="1"/>
  <c r="BO22" i="8"/>
  <c r="BO9" i="2" s="1"/>
  <c r="BP22" i="8"/>
  <c r="BP9" i="2" s="1"/>
  <c r="BQ22" i="8"/>
  <c r="BQ9" i="2" s="1"/>
  <c r="BR22" i="8"/>
  <c r="BR9" i="2" s="1"/>
  <c r="BS22" i="8"/>
  <c r="BS9" i="2" s="1"/>
  <c r="BT22" i="8"/>
  <c r="BT9" i="2" s="1"/>
  <c r="BU22" i="8"/>
  <c r="BU9" i="2" s="1"/>
  <c r="CC22" i="8"/>
  <c r="CC9" i="2" s="1"/>
  <c r="BV4" i="10"/>
  <c r="BW4" i="10"/>
  <c r="BX4" i="10"/>
  <c r="BY4" i="10"/>
  <c r="BZ4" i="10"/>
  <c r="CA4" i="10"/>
  <c r="BV5" i="10"/>
  <c r="BW5" i="10"/>
  <c r="BX5" i="10"/>
  <c r="BY5" i="10"/>
  <c r="BZ5" i="10"/>
  <c r="CA5" i="10"/>
  <c r="BV6" i="10"/>
  <c r="BW6" i="10"/>
  <c r="BX6" i="10"/>
  <c r="BY6" i="10"/>
  <c r="BZ6" i="10"/>
  <c r="CA6" i="10"/>
  <c r="BV7" i="10"/>
  <c r="BW7" i="10"/>
  <c r="BX7" i="10"/>
  <c r="BY7" i="10"/>
  <c r="BZ7" i="10"/>
  <c r="CA7" i="10"/>
  <c r="BV8" i="10"/>
  <c r="BW8" i="10"/>
  <c r="BX8" i="10"/>
  <c r="BY8" i="10"/>
  <c r="BZ8" i="10"/>
  <c r="CA8" i="10"/>
  <c r="BV9" i="10"/>
  <c r="BW9" i="10"/>
  <c r="BX9" i="10"/>
  <c r="BY9" i="10"/>
  <c r="BZ9" i="10"/>
  <c r="CA9" i="10"/>
  <c r="BV10" i="10"/>
  <c r="BW10" i="10"/>
  <c r="BX10" i="10"/>
  <c r="BY10" i="10"/>
  <c r="BZ10" i="10"/>
  <c r="CA10" i="10"/>
  <c r="BV11" i="10"/>
  <c r="BW11" i="10"/>
  <c r="BX11" i="10"/>
  <c r="BY11" i="10"/>
  <c r="BZ11" i="10"/>
  <c r="CA11" i="10"/>
  <c r="BV12" i="10"/>
  <c r="BW12" i="10"/>
  <c r="BX12" i="10"/>
  <c r="BY12" i="10"/>
  <c r="BZ12" i="10"/>
  <c r="CA12" i="10"/>
  <c r="BV13" i="10"/>
  <c r="BW13" i="10"/>
  <c r="BX13" i="10"/>
  <c r="BY13" i="10"/>
  <c r="BZ13" i="10"/>
  <c r="CA13" i="10"/>
  <c r="BV14" i="10"/>
  <c r="BW14" i="10"/>
  <c r="BX14" i="10"/>
  <c r="BY14" i="10"/>
  <c r="BZ14" i="10"/>
  <c r="CA14" i="10"/>
  <c r="BV15" i="10"/>
  <c r="BW15" i="10"/>
  <c r="BX15" i="10"/>
  <c r="BY15" i="10"/>
  <c r="BZ15" i="10"/>
  <c r="CA15" i="10"/>
  <c r="BV16" i="10"/>
  <c r="BW16" i="10"/>
  <c r="BX16" i="10"/>
  <c r="BY16" i="10"/>
  <c r="BZ16" i="10"/>
  <c r="CA16" i="10"/>
  <c r="BV17" i="10"/>
  <c r="BW17" i="10"/>
  <c r="BX17" i="10"/>
  <c r="BY17" i="10"/>
  <c r="BZ17" i="10"/>
  <c r="CA17" i="10"/>
  <c r="BV18" i="10"/>
  <c r="BW18" i="10"/>
  <c r="BX18" i="10"/>
  <c r="BY18" i="10"/>
  <c r="BZ18" i="10"/>
  <c r="CA18" i="10"/>
  <c r="BV19" i="10"/>
  <c r="BW19" i="10"/>
  <c r="BX19" i="10"/>
  <c r="BY19" i="10"/>
  <c r="BZ19" i="10"/>
  <c r="CA19" i="10"/>
  <c r="BV20" i="10"/>
  <c r="BW20" i="10"/>
  <c r="BX20" i="10"/>
  <c r="BY20" i="10"/>
  <c r="BZ20" i="10"/>
  <c r="CA20" i="10"/>
  <c r="BV21" i="10"/>
  <c r="BW21" i="10"/>
  <c r="BX21" i="10"/>
  <c r="BY21" i="10"/>
  <c r="BZ21" i="10"/>
  <c r="CA21" i="10"/>
  <c r="BV22" i="10"/>
  <c r="BW22" i="10"/>
  <c r="BX22" i="10"/>
  <c r="BY22" i="10"/>
  <c r="BZ22" i="10"/>
  <c r="CA22" i="10"/>
  <c r="BV23" i="10"/>
  <c r="BW23" i="10"/>
  <c r="BX23" i="10"/>
  <c r="BY23" i="10"/>
  <c r="BZ23" i="10"/>
  <c r="CA23" i="10"/>
  <c r="BV24" i="10"/>
  <c r="BW24" i="10"/>
  <c r="BX24" i="10"/>
  <c r="BY24" i="10"/>
  <c r="BZ24" i="10"/>
  <c r="CA24" i="10"/>
  <c r="BV25" i="10"/>
  <c r="BW25" i="10"/>
  <c r="BX25" i="10"/>
  <c r="BY25" i="10"/>
  <c r="BZ25" i="10"/>
  <c r="CA25" i="10"/>
  <c r="B26" i="10"/>
  <c r="B11" i="2" s="1"/>
  <c r="C26" i="10"/>
  <c r="C11" i="2" s="1"/>
  <c r="D26" i="10"/>
  <c r="D11" i="2" s="1"/>
  <c r="E26" i="10"/>
  <c r="E11" i="2" s="1"/>
  <c r="F26" i="10"/>
  <c r="F11" i="2" s="1"/>
  <c r="G26" i="10"/>
  <c r="G11" i="2" s="1"/>
  <c r="H26" i="10"/>
  <c r="H11" i="2" s="1"/>
  <c r="I26" i="10"/>
  <c r="I11" i="2" s="1"/>
  <c r="J26" i="10"/>
  <c r="J11" i="2" s="1"/>
  <c r="K26" i="10"/>
  <c r="K11" i="2" s="1"/>
  <c r="L26" i="10"/>
  <c r="L11" i="2" s="1"/>
  <c r="M26" i="10"/>
  <c r="M11" i="2" s="1"/>
  <c r="N26" i="10"/>
  <c r="N11" i="2" s="1"/>
  <c r="O26" i="10"/>
  <c r="O11" i="2" s="1"/>
  <c r="P26" i="10"/>
  <c r="P11" i="2" s="1"/>
  <c r="Q26" i="10"/>
  <c r="Q11" i="2" s="1"/>
  <c r="R26" i="10"/>
  <c r="R11" i="2" s="1"/>
  <c r="S26" i="10"/>
  <c r="S11" i="2" s="1"/>
  <c r="T26" i="10"/>
  <c r="T11" i="2" s="1"/>
  <c r="U26" i="10"/>
  <c r="U11" i="2" s="1"/>
  <c r="V26" i="10"/>
  <c r="V11" i="2" s="1"/>
  <c r="W26" i="10"/>
  <c r="W11" i="2" s="1"/>
  <c r="X26" i="10"/>
  <c r="X11" i="2" s="1"/>
  <c r="Y26" i="10"/>
  <c r="Y11" i="2" s="1"/>
  <c r="Z26" i="10"/>
  <c r="Z11" i="2" s="1"/>
  <c r="AA26" i="10"/>
  <c r="AA11" i="2" s="1"/>
  <c r="AB26" i="10"/>
  <c r="AB11" i="2" s="1"/>
  <c r="AC26" i="10"/>
  <c r="AC11" i="2" s="1"/>
  <c r="AD26" i="10"/>
  <c r="AD11" i="2" s="1"/>
  <c r="AE26" i="10"/>
  <c r="AE11" i="2" s="1"/>
  <c r="AF26" i="10"/>
  <c r="AF11" i="2" s="1"/>
  <c r="AG26" i="10"/>
  <c r="AG11" i="2" s="1"/>
  <c r="AH26" i="10"/>
  <c r="AH11" i="2" s="1"/>
  <c r="AI26" i="10"/>
  <c r="AI11" i="2" s="1"/>
  <c r="AJ26" i="10"/>
  <c r="AJ11" i="2" s="1"/>
  <c r="AK26" i="10"/>
  <c r="AK11" i="2" s="1"/>
  <c r="AL26" i="10"/>
  <c r="AL11" i="2" s="1"/>
  <c r="AM26" i="10"/>
  <c r="AM11" i="2" s="1"/>
  <c r="AN26" i="10"/>
  <c r="AN11" i="2" s="1"/>
  <c r="AO26" i="10"/>
  <c r="AO11" i="2" s="1"/>
  <c r="AP26" i="10"/>
  <c r="AP11" i="2" s="1"/>
  <c r="AQ26" i="10"/>
  <c r="AQ11" i="2" s="1"/>
  <c r="AR26" i="10"/>
  <c r="AR11" i="2" s="1"/>
  <c r="AS26" i="10"/>
  <c r="AS11" i="2" s="1"/>
  <c r="AT26" i="10"/>
  <c r="AT11" i="2" s="1"/>
  <c r="AU26" i="10"/>
  <c r="AU11" i="2" s="1"/>
  <c r="AV26" i="10"/>
  <c r="AV11" i="2" s="1"/>
  <c r="AW26" i="10"/>
  <c r="AW11" i="2" s="1"/>
  <c r="AX26" i="10"/>
  <c r="AX11" i="2" s="1"/>
  <c r="AY26" i="10"/>
  <c r="AY11" i="2" s="1"/>
  <c r="AZ26" i="10"/>
  <c r="AZ11" i="2" s="1"/>
  <c r="BA26" i="10"/>
  <c r="BA11" i="2" s="1"/>
  <c r="BB26" i="10"/>
  <c r="BB11" i="2" s="1"/>
  <c r="BC26" i="10"/>
  <c r="BC11" i="2" s="1"/>
  <c r="BD26" i="10"/>
  <c r="BD11" i="2" s="1"/>
  <c r="BE26" i="10"/>
  <c r="BE11" i="2" s="1"/>
  <c r="BF26" i="10"/>
  <c r="BF11" i="2" s="1"/>
  <c r="BG26" i="10"/>
  <c r="BG11" i="2" s="1"/>
  <c r="BH26" i="10"/>
  <c r="BH11" i="2" s="1"/>
  <c r="BI26" i="10"/>
  <c r="BI11" i="2" s="1"/>
  <c r="BJ26" i="10"/>
  <c r="BJ11" i="2" s="1"/>
  <c r="BK26" i="10"/>
  <c r="BK11" i="2" s="1"/>
  <c r="BL26" i="10"/>
  <c r="BL11" i="2" s="1"/>
  <c r="BM26" i="10"/>
  <c r="BM11" i="2" s="1"/>
  <c r="BN26" i="10"/>
  <c r="BN11" i="2" s="1"/>
  <c r="BO26" i="10"/>
  <c r="BO11" i="2" s="1"/>
  <c r="BP26" i="10"/>
  <c r="BP11" i="2" s="1"/>
  <c r="BQ26" i="10"/>
  <c r="BQ11" i="2" s="1"/>
  <c r="BR26" i="10"/>
  <c r="BR11" i="2" s="1"/>
  <c r="BS26" i="10"/>
  <c r="BS11" i="2" s="1"/>
  <c r="BT26" i="10"/>
  <c r="BT11" i="2" s="1"/>
  <c r="BU26" i="10"/>
  <c r="BU11" i="2" s="1"/>
  <c r="CC26" i="10"/>
  <c r="CC11" i="2" s="1"/>
  <c r="BV4" i="11"/>
  <c r="BW4" i="11"/>
  <c r="BX4" i="11"/>
  <c r="BY4" i="11"/>
  <c r="BZ4" i="11"/>
  <c r="CA4" i="11"/>
  <c r="BV5" i="11"/>
  <c r="BW5" i="11"/>
  <c r="BX5" i="11"/>
  <c r="BY5" i="11"/>
  <c r="BZ5" i="11"/>
  <c r="CA5" i="11"/>
  <c r="BV6" i="11"/>
  <c r="BW6" i="11"/>
  <c r="BX6" i="11"/>
  <c r="BY6" i="11"/>
  <c r="BZ6" i="11"/>
  <c r="CA6" i="11"/>
  <c r="BV7" i="11"/>
  <c r="BW7" i="11"/>
  <c r="BX7" i="11"/>
  <c r="BY7" i="11"/>
  <c r="BZ7" i="11"/>
  <c r="CA7" i="11"/>
  <c r="BV8" i="11"/>
  <c r="BW8" i="11"/>
  <c r="BX8" i="11"/>
  <c r="BY8" i="11"/>
  <c r="BZ8" i="11"/>
  <c r="CA8" i="11"/>
  <c r="BV9" i="11"/>
  <c r="BW9" i="11"/>
  <c r="BX9" i="11"/>
  <c r="BY9" i="11"/>
  <c r="BZ9" i="11"/>
  <c r="CA9" i="11"/>
  <c r="BV10" i="11"/>
  <c r="BW10" i="11"/>
  <c r="BX10" i="11"/>
  <c r="BY10" i="11"/>
  <c r="BZ10" i="11"/>
  <c r="CA10" i="11"/>
  <c r="BV11" i="11"/>
  <c r="BW11" i="11"/>
  <c r="BX11" i="11"/>
  <c r="BY11" i="11"/>
  <c r="BZ11" i="11"/>
  <c r="CA11" i="11"/>
  <c r="BV12" i="11"/>
  <c r="BW12" i="11"/>
  <c r="BX12" i="11"/>
  <c r="BY12" i="11"/>
  <c r="BZ12" i="11"/>
  <c r="CA12" i="11"/>
  <c r="BV13" i="11"/>
  <c r="BW13" i="11"/>
  <c r="BX13" i="11"/>
  <c r="BY13" i="11"/>
  <c r="BZ13" i="11"/>
  <c r="CA13" i="11"/>
  <c r="BV14" i="11"/>
  <c r="BW14" i="11"/>
  <c r="BX14" i="11"/>
  <c r="BY14" i="11"/>
  <c r="BZ14" i="11"/>
  <c r="CA14" i="11"/>
  <c r="BV15" i="11"/>
  <c r="BW15" i="11"/>
  <c r="BX15" i="11"/>
  <c r="BY15" i="11"/>
  <c r="BZ15" i="11"/>
  <c r="CA15" i="11"/>
  <c r="BV16" i="11"/>
  <c r="BW16" i="11"/>
  <c r="BX16" i="11"/>
  <c r="BY16" i="11"/>
  <c r="BZ16" i="11"/>
  <c r="CA16" i="11"/>
  <c r="BV17" i="11"/>
  <c r="BW17" i="11"/>
  <c r="BX17" i="11"/>
  <c r="BY17" i="11"/>
  <c r="BZ17" i="11"/>
  <c r="CA17" i="11"/>
  <c r="BV18" i="11"/>
  <c r="BW18" i="11"/>
  <c r="BX18" i="11"/>
  <c r="BY18" i="11"/>
  <c r="BZ18" i="11"/>
  <c r="CA18" i="11"/>
  <c r="BV19" i="11"/>
  <c r="BW19" i="11"/>
  <c r="BX19" i="11"/>
  <c r="BY19" i="11"/>
  <c r="BZ19" i="11"/>
  <c r="CA19" i="11"/>
  <c r="BV20" i="11"/>
  <c r="BW20" i="11"/>
  <c r="BX20" i="11"/>
  <c r="BY20" i="11"/>
  <c r="BZ20" i="11"/>
  <c r="CA20" i="11"/>
  <c r="BV21" i="11"/>
  <c r="BW21" i="11"/>
  <c r="BX21" i="11"/>
  <c r="BY21" i="11"/>
  <c r="BZ21" i="11"/>
  <c r="CA21" i="11"/>
  <c r="BV22" i="11"/>
  <c r="BW22" i="11"/>
  <c r="BX22" i="11"/>
  <c r="BY22" i="11"/>
  <c r="BZ22" i="11"/>
  <c r="CA22" i="11"/>
  <c r="BV23" i="11"/>
  <c r="BW23" i="11"/>
  <c r="BX23" i="11"/>
  <c r="BY23" i="11"/>
  <c r="BZ23" i="11"/>
  <c r="CA23" i="11"/>
  <c r="BV24" i="11"/>
  <c r="BW24" i="11"/>
  <c r="BX24" i="11"/>
  <c r="BY24" i="11"/>
  <c r="BZ24" i="11"/>
  <c r="CA24" i="11"/>
  <c r="BV25" i="11"/>
  <c r="BW25" i="11"/>
  <c r="BX25" i="11"/>
  <c r="BY25" i="11"/>
  <c r="BZ25" i="11"/>
  <c r="CA25" i="11"/>
  <c r="BV26" i="11"/>
  <c r="BW26" i="11"/>
  <c r="BX26" i="11"/>
  <c r="BY26" i="11"/>
  <c r="BZ26" i="11"/>
  <c r="CA26" i="11"/>
  <c r="BV27" i="11"/>
  <c r="BW27" i="11"/>
  <c r="BX27" i="11"/>
  <c r="BY27" i="11"/>
  <c r="BZ27" i="11"/>
  <c r="CA27" i="11"/>
  <c r="BV28" i="11"/>
  <c r="BW28" i="11"/>
  <c r="BX28" i="11"/>
  <c r="BY28" i="11"/>
  <c r="BZ28" i="11"/>
  <c r="CA28" i="11"/>
  <c r="BV29" i="11"/>
  <c r="BW29" i="11"/>
  <c r="BX29" i="11"/>
  <c r="BY29" i="11"/>
  <c r="BZ29" i="11"/>
  <c r="CA29" i="11"/>
  <c r="BV30" i="11"/>
  <c r="BW30" i="11"/>
  <c r="BX30" i="11"/>
  <c r="BY30" i="11"/>
  <c r="BZ30" i="11"/>
  <c r="CA30" i="11"/>
  <c r="BV31" i="11"/>
  <c r="BW31" i="11"/>
  <c r="BX31" i="11"/>
  <c r="BY31" i="11"/>
  <c r="BZ31" i="11"/>
  <c r="CA31" i="11"/>
  <c r="BV32" i="11"/>
  <c r="BW32" i="11"/>
  <c r="BX32" i="11"/>
  <c r="BY32" i="11"/>
  <c r="BZ32" i="11"/>
  <c r="CA32" i="11"/>
  <c r="BV33" i="11"/>
  <c r="BW33" i="11"/>
  <c r="BX33" i="11"/>
  <c r="BY33" i="11"/>
  <c r="BZ33" i="11"/>
  <c r="CA33" i="11"/>
  <c r="BV34" i="11"/>
  <c r="BW34" i="11"/>
  <c r="BX34" i="11"/>
  <c r="BY34" i="11"/>
  <c r="BZ34" i="11"/>
  <c r="CA34" i="11"/>
  <c r="BV35" i="11"/>
  <c r="BW35" i="11"/>
  <c r="BX35" i="11"/>
  <c r="BY35" i="11"/>
  <c r="BZ35" i="11"/>
  <c r="CA35" i="11"/>
  <c r="BV36" i="11"/>
  <c r="BW36" i="11"/>
  <c r="BX36" i="11"/>
  <c r="BY36" i="11"/>
  <c r="BZ36" i="11"/>
  <c r="CA36" i="11"/>
  <c r="BV37" i="11"/>
  <c r="BW37" i="11"/>
  <c r="BX37" i="11"/>
  <c r="BY37" i="11"/>
  <c r="BZ37" i="11"/>
  <c r="CA37" i="11"/>
  <c r="B38" i="11"/>
  <c r="B12" i="2" s="1"/>
  <c r="C38" i="11"/>
  <c r="C12" i="2" s="1"/>
  <c r="D38" i="11"/>
  <c r="D12" i="2" s="1"/>
  <c r="E38" i="11"/>
  <c r="E12" i="2" s="1"/>
  <c r="F38" i="11"/>
  <c r="F12" i="2" s="1"/>
  <c r="G38" i="11"/>
  <c r="G12" i="2" s="1"/>
  <c r="H38" i="11"/>
  <c r="H12" i="2" s="1"/>
  <c r="I38" i="11"/>
  <c r="I12" i="2" s="1"/>
  <c r="J38" i="11"/>
  <c r="J12" i="2" s="1"/>
  <c r="K38" i="11"/>
  <c r="K12" i="2" s="1"/>
  <c r="L38" i="11"/>
  <c r="L12" i="2" s="1"/>
  <c r="M38" i="11"/>
  <c r="M12" i="2" s="1"/>
  <c r="N38" i="11"/>
  <c r="O38" i="11"/>
  <c r="O12" i="2" s="1"/>
  <c r="P38" i="11"/>
  <c r="P12" i="2" s="1"/>
  <c r="Q38" i="11"/>
  <c r="Q12" i="2" s="1"/>
  <c r="R38" i="11"/>
  <c r="R12" i="2" s="1"/>
  <c r="S38" i="11"/>
  <c r="S12" i="2" s="1"/>
  <c r="T38" i="11"/>
  <c r="T12" i="2" s="1"/>
  <c r="U38" i="11"/>
  <c r="U12" i="2" s="1"/>
  <c r="V38" i="11"/>
  <c r="V12" i="2" s="1"/>
  <c r="W38" i="11"/>
  <c r="W12" i="2" s="1"/>
  <c r="X38" i="11"/>
  <c r="X12" i="2" s="1"/>
  <c r="Y38" i="11"/>
  <c r="Y12" i="2" s="1"/>
  <c r="Z38" i="11"/>
  <c r="Z12" i="2" s="1"/>
  <c r="AA38" i="11"/>
  <c r="AA12" i="2" s="1"/>
  <c r="AB38" i="11"/>
  <c r="AB12" i="2" s="1"/>
  <c r="AC38" i="11"/>
  <c r="AC12" i="2" s="1"/>
  <c r="AD38" i="11"/>
  <c r="AD12" i="2" s="1"/>
  <c r="AE38" i="11"/>
  <c r="AE12" i="2" s="1"/>
  <c r="AF38" i="11"/>
  <c r="AF12" i="2" s="1"/>
  <c r="AG38" i="11"/>
  <c r="AG12" i="2" s="1"/>
  <c r="AH38" i="11"/>
  <c r="AH12" i="2" s="1"/>
  <c r="AI38" i="11"/>
  <c r="AI12" i="2" s="1"/>
  <c r="AJ38" i="11"/>
  <c r="AJ12" i="2" s="1"/>
  <c r="AK38" i="11"/>
  <c r="AK12" i="2" s="1"/>
  <c r="AL38" i="11"/>
  <c r="AM38" i="11"/>
  <c r="AM12" i="2" s="1"/>
  <c r="AN38" i="11"/>
  <c r="AN12" i="2" s="1"/>
  <c r="AO38" i="11"/>
  <c r="AO12" i="2" s="1"/>
  <c r="AP38" i="11"/>
  <c r="AP12" i="2" s="1"/>
  <c r="AQ38" i="11"/>
  <c r="AQ12" i="2" s="1"/>
  <c r="AR38" i="11"/>
  <c r="AS38" i="11"/>
  <c r="AS12" i="2" s="1"/>
  <c r="AT38" i="11"/>
  <c r="AT12" i="2" s="1"/>
  <c r="AU38" i="11"/>
  <c r="AU12" i="2" s="1"/>
  <c r="AV38" i="11"/>
  <c r="AV12" i="2" s="1"/>
  <c r="AW38" i="11"/>
  <c r="AW12" i="2" s="1"/>
  <c r="AX38" i="11"/>
  <c r="AX12" i="2" s="1"/>
  <c r="AY38" i="11"/>
  <c r="AY12" i="2" s="1"/>
  <c r="AZ38" i="11"/>
  <c r="AZ12" i="2" s="1"/>
  <c r="BA38" i="11"/>
  <c r="BA12" i="2" s="1"/>
  <c r="BB38" i="11"/>
  <c r="BB12" i="2" s="1"/>
  <c r="BC38" i="11"/>
  <c r="BC12" i="2" s="1"/>
  <c r="BD38" i="11"/>
  <c r="BD12" i="2" s="1"/>
  <c r="BE38" i="11"/>
  <c r="BF38" i="11"/>
  <c r="BF12" i="2" s="1"/>
  <c r="BG38" i="11"/>
  <c r="BG12" i="2" s="1"/>
  <c r="BH38" i="11"/>
  <c r="BH12" i="2" s="1"/>
  <c r="BI38" i="11"/>
  <c r="BI12" i="2" s="1"/>
  <c r="BJ38" i="11"/>
  <c r="BJ12" i="2" s="1"/>
  <c r="BK38" i="11"/>
  <c r="BK12" i="2" s="1"/>
  <c r="BL38" i="11"/>
  <c r="BL12" i="2" s="1"/>
  <c r="BM38" i="11"/>
  <c r="BM12" i="2" s="1"/>
  <c r="BN38" i="11"/>
  <c r="BN12" i="2" s="1"/>
  <c r="BO38" i="11"/>
  <c r="BO12" i="2" s="1"/>
  <c r="BP38" i="11"/>
  <c r="BP12" i="2" s="1"/>
  <c r="BQ38" i="11"/>
  <c r="BQ12" i="2" s="1"/>
  <c r="BR38" i="11"/>
  <c r="BR12" i="2" s="1"/>
  <c r="BS38" i="11"/>
  <c r="BS12" i="2" s="1"/>
  <c r="BT38" i="11"/>
  <c r="BT12" i="2" s="1"/>
  <c r="BU38" i="11"/>
  <c r="BU12" i="2" s="1"/>
  <c r="CC38" i="11"/>
  <c r="CC12" i="2" s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CC27" i="12"/>
  <c r="CC13" i="2" s="1"/>
  <c r="BV4" i="13"/>
  <c r="BW4" i="13"/>
  <c r="BX4" i="13"/>
  <c r="BY4" i="13"/>
  <c r="BZ4" i="13"/>
  <c r="CA4" i="13"/>
  <c r="BV5" i="13"/>
  <c r="BW5" i="13"/>
  <c r="BX5" i="13"/>
  <c r="BY5" i="13"/>
  <c r="BZ5" i="13"/>
  <c r="CA5" i="13"/>
  <c r="BV6" i="13"/>
  <c r="BW6" i="13"/>
  <c r="BX6" i="13"/>
  <c r="BY6" i="13"/>
  <c r="BZ6" i="13"/>
  <c r="CA6" i="13"/>
  <c r="BV7" i="13"/>
  <c r="BW7" i="13"/>
  <c r="BX7" i="13"/>
  <c r="BY7" i="13"/>
  <c r="BZ7" i="13"/>
  <c r="CA7" i="13"/>
  <c r="BV8" i="13"/>
  <c r="BW8" i="13"/>
  <c r="BX8" i="13"/>
  <c r="BY8" i="13"/>
  <c r="BZ8" i="13"/>
  <c r="CA8" i="13"/>
  <c r="BV9" i="13"/>
  <c r="BW9" i="13"/>
  <c r="BX9" i="13"/>
  <c r="BY9" i="13"/>
  <c r="BZ9" i="13"/>
  <c r="CA9" i="13"/>
  <c r="BV10" i="13"/>
  <c r="BW10" i="13"/>
  <c r="BX10" i="13"/>
  <c r="BY10" i="13"/>
  <c r="BZ10" i="13"/>
  <c r="CA10" i="13"/>
  <c r="BV11" i="13"/>
  <c r="BW11" i="13"/>
  <c r="BX11" i="13"/>
  <c r="BY11" i="13"/>
  <c r="BZ11" i="13"/>
  <c r="CA11" i="13"/>
  <c r="BV12" i="13"/>
  <c r="BW12" i="13"/>
  <c r="BX12" i="13"/>
  <c r="BY12" i="13"/>
  <c r="BZ12" i="13"/>
  <c r="CA12" i="13"/>
  <c r="BV13" i="13"/>
  <c r="BW13" i="13"/>
  <c r="BX13" i="13"/>
  <c r="BY13" i="13"/>
  <c r="BZ13" i="13"/>
  <c r="CA13" i="13"/>
  <c r="BV14" i="13"/>
  <c r="BW14" i="13"/>
  <c r="BZ14" i="13"/>
  <c r="CA14" i="13"/>
  <c r="BV15" i="13"/>
  <c r="BW15" i="13"/>
  <c r="BX15" i="13"/>
  <c r="BY15" i="13"/>
  <c r="BZ15" i="13"/>
  <c r="CA15" i="13"/>
  <c r="BV16" i="13"/>
  <c r="BW16" i="13"/>
  <c r="BX16" i="13"/>
  <c r="BY16" i="13"/>
  <c r="BZ16" i="13"/>
  <c r="CA16" i="13"/>
  <c r="BV17" i="13"/>
  <c r="BW17" i="13"/>
  <c r="BX17" i="13"/>
  <c r="BY17" i="13"/>
  <c r="BZ17" i="13"/>
  <c r="CA17" i="13"/>
  <c r="BV18" i="13"/>
  <c r="BW18" i="13"/>
  <c r="BX18" i="13"/>
  <c r="BY18" i="13"/>
  <c r="BZ18" i="13"/>
  <c r="CA18" i="13"/>
  <c r="BV19" i="13"/>
  <c r="BW19" i="13"/>
  <c r="BX19" i="13"/>
  <c r="BY19" i="13"/>
  <c r="BZ19" i="13"/>
  <c r="CA19" i="13"/>
  <c r="BV20" i="13"/>
  <c r="BW20" i="13"/>
  <c r="BX20" i="13"/>
  <c r="BY20" i="13"/>
  <c r="BZ20" i="13"/>
  <c r="CA20" i="13"/>
  <c r="BV21" i="13"/>
  <c r="BW21" i="13"/>
  <c r="BX21" i="13"/>
  <c r="BY21" i="13"/>
  <c r="BZ21" i="13"/>
  <c r="CA21" i="13"/>
  <c r="BV22" i="13"/>
  <c r="BW22" i="13"/>
  <c r="BX22" i="13"/>
  <c r="BY22" i="13"/>
  <c r="BZ22" i="13"/>
  <c r="CA22" i="13"/>
  <c r="BV23" i="13"/>
  <c r="BW23" i="13"/>
  <c r="BX23" i="13"/>
  <c r="BY23" i="13"/>
  <c r="BZ23" i="13"/>
  <c r="CA23" i="13"/>
  <c r="BV24" i="13"/>
  <c r="BW24" i="13"/>
  <c r="BX24" i="13"/>
  <c r="BY24" i="13"/>
  <c r="BZ24" i="13"/>
  <c r="CA24" i="13"/>
  <c r="BV25" i="13"/>
  <c r="BW25" i="13"/>
  <c r="BX25" i="13"/>
  <c r="BY25" i="13"/>
  <c r="BZ25" i="13"/>
  <c r="CA25" i="13"/>
  <c r="BV26" i="13"/>
  <c r="BW26" i="13"/>
  <c r="BX26" i="13"/>
  <c r="BY26" i="13"/>
  <c r="BZ26" i="13"/>
  <c r="CA26" i="13"/>
  <c r="BV27" i="13"/>
  <c r="BW27" i="13"/>
  <c r="BX27" i="13"/>
  <c r="BY27" i="13"/>
  <c r="BZ27" i="13"/>
  <c r="CA27" i="13"/>
  <c r="BV28" i="13"/>
  <c r="BW28" i="13"/>
  <c r="BX28" i="13"/>
  <c r="BY28" i="13"/>
  <c r="BZ28" i="13"/>
  <c r="CA28" i="13"/>
  <c r="BV29" i="13"/>
  <c r="BW29" i="13"/>
  <c r="BX29" i="13"/>
  <c r="BY29" i="13"/>
  <c r="BZ29" i="13"/>
  <c r="CA29" i="13"/>
  <c r="BV30" i="13"/>
  <c r="BW30" i="13"/>
  <c r="BX30" i="13"/>
  <c r="BY30" i="13"/>
  <c r="BZ30" i="13"/>
  <c r="CA30" i="13"/>
  <c r="B31" i="13"/>
  <c r="B14" i="2" s="1"/>
  <c r="C31" i="13"/>
  <c r="C14" i="2" s="1"/>
  <c r="D31" i="13"/>
  <c r="D14" i="2" s="1"/>
  <c r="E31" i="13"/>
  <c r="E14" i="2" s="1"/>
  <c r="F31" i="13"/>
  <c r="F14" i="2" s="1"/>
  <c r="G31" i="13"/>
  <c r="G14" i="2" s="1"/>
  <c r="H31" i="13"/>
  <c r="H14" i="2" s="1"/>
  <c r="I31" i="13"/>
  <c r="I14" i="2" s="1"/>
  <c r="J31" i="13"/>
  <c r="J14" i="2" s="1"/>
  <c r="K31" i="13"/>
  <c r="K14" i="2" s="1"/>
  <c r="L31" i="13"/>
  <c r="L14" i="2" s="1"/>
  <c r="M31" i="13"/>
  <c r="M14" i="2" s="1"/>
  <c r="N31" i="13"/>
  <c r="N14" i="2" s="1"/>
  <c r="O31" i="13"/>
  <c r="O14" i="2" s="1"/>
  <c r="P31" i="13"/>
  <c r="P14" i="2" s="1"/>
  <c r="Q31" i="13"/>
  <c r="Q14" i="2" s="1"/>
  <c r="R31" i="13"/>
  <c r="R14" i="2" s="1"/>
  <c r="S31" i="13"/>
  <c r="S14" i="2" s="1"/>
  <c r="T31" i="13"/>
  <c r="T14" i="2" s="1"/>
  <c r="U31" i="13"/>
  <c r="U14" i="2" s="1"/>
  <c r="V31" i="13"/>
  <c r="V14" i="2" s="1"/>
  <c r="W31" i="13"/>
  <c r="W14" i="2" s="1"/>
  <c r="X31" i="13"/>
  <c r="X14" i="2" s="1"/>
  <c r="Y31" i="13"/>
  <c r="Y14" i="2" s="1"/>
  <c r="Z31" i="13"/>
  <c r="Z14" i="2" s="1"/>
  <c r="AA31" i="13"/>
  <c r="AA14" i="2" s="1"/>
  <c r="AB31" i="13"/>
  <c r="AB14" i="2" s="1"/>
  <c r="AC31" i="13"/>
  <c r="AC14" i="2" s="1"/>
  <c r="AD31" i="13"/>
  <c r="AD14" i="2" s="1"/>
  <c r="AE31" i="13"/>
  <c r="AE14" i="2" s="1"/>
  <c r="AF31" i="13"/>
  <c r="AF14" i="2" s="1"/>
  <c r="AG31" i="13"/>
  <c r="AG14" i="2" s="1"/>
  <c r="AH31" i="13"/>
  <c r="AH14" i="2" s="1"/>
  <c r="AI31" i="13"/>
  <c r="AI14" i="2" s="1"/>
  <c r="AJ31" i="13"/>
  <c r="AJ14" i="2" s="1"/>
  <c r="AK31" i="13"/>
  <c r="AK14" i="2" s="1"/>
  <c r="AL31" i="13"/>
  <c r="AL14" i="2" s="1"/>
  <c r="AM31" i="13"/>
  <c r="AM14" i="2" s="1"/>
  <c r="AN31" i="13"/>
  <c r="AN14" i="2" s="1"/>
  <c r="AO31" i="13"/>
  <c r="AO14" i="2" s="1"/>
  <c r="AP31" i="13"/>
  <c r="AP14" i="2" s="1"/>
  <c r="AQ31" i="13"/>
  <c r="AQ14" i="2" s="1"/>
  <c r="AR31" i="13"/>
  <c r="AR14" i="2" s="1"/>
  <c r="AS31" i="13"/>
  <c r="AS14" i="2" s="1"/>
  <c r="AT31" i="13"/>
  <c r="AT14" i="2" s="1"/>
  <c r="AU31" i="13"/>
  <c r="AU14" i="2" s="1"/>
  <c r="AV31" i="13"/>
  <c r="AV14" i="2" s="1"/>
  <c r="AW31" i="13"/>
  <c r="AW14" i="2" s="1"/>
  <c r="AX31" i="13"/>
  <c r="AX14" i="2" s="1"/>
  <c r="AY31" i="13"/>
  <c r="AY14" i="2" s="1"/>
  <c r="AZ31" i="13"/>
  <c r="AZ14" i="2" s="1"/>
  <c r="BA31" i="13"/>
  <c r="BA14" i="2" s="1"/>
  <c r="BB31" i="13"/>
  <c r="BB14" i="2" s="1"/>
  <c r="BC31" i="13"/>
  <c r="BC14" i="2" s="1"/>
  <c r="BD31" i="13"/>
  <c r="BD14" i="2" s="1"/>
  <c r="BE31" i="13"/>
  <c r="BE14" i="2" s="1"/>
  <c r="BF31" i="13"/>
  <c r="BF14" i="2" s="1"/>
  <c r="BG31" i="13"/>
  <c r="BG14" i="2" s="1"/>
  <c r="BH31" i="13"/>
  <c r="BH14" i="2" s="1"/>
  <c r="BI31" i="13"/>
  <c r="BI14" i="2" s="1"/>
  <c r="BJ31" i="13"/>
  <c r="BJ14" i="2" s="1"/>
  <c r="BK31" i="13"/>
  <c r="BK14" i="2" s="1"/>
  <c r="BL31" i="13"/>
  <c r="BL14" i="2" s="1"/>
  <c r="BM31" i="13"/>
  <c r="BM14" i="2" s="1"/>
  <c r="BN31" i="13"/>
  <c r="BN14" i="2" s="1"/>
  <c r="BO31" i="13"/>
  <c r="BO14" i="2" s="1"/>
  <c r="BP31" i="13"/>
  <c r="BP14" i="2" s="1"/>
  <c r="BQ31" i="13"/>
  <c r="BQ14" i="2" s="1"/>
  <c r="BR31" i="13"/>
  <c r="BR14" i="2" s="1"/>
  <c r="BS31" i="13"/>
  <c r="BS14" i="2" s="1"/>
  <c r="BT31" i="13"/>
  <c r="BT14" i="2" s="1"/>
  <c r="BU31" i="13"/>
  <c r="BU14" i="2" s="1"/>
  <c r="CC31" i="13"/>
  <c r="CC14" i="2" s="1"/>
  <c r="BV4" i="14"/>
  <c r="BW4" i="14"/>
  <c r="BX4" i="14"/>
  <c r="BY4" i="14"/>
  <c r="BZ4" i="14"/>
  <c r="CA4" i="14"/>
  <c r="BV5" i="14"/>
  <c r="BW5" i="14"/>
  <c r="BX5" i="14"/>
  <c r="BY5" i="14"/>
  <c r="BZ5" i="14"/>
  <c r="CA5" i="14"/>
  <c r="BV6" i="14"/>
  <c r="BW6" i="14"/>
  <c r="BX6" i="14"/>
  <c r="BY6" i="14"/>
  <c r="BZ6" i="14"/>
  <c r="CA6" i="14"/>
  <c r="BV7" i="14"/>
  <c r="BW7" i="14"/>
  <c r="BX7" i="14"/>
  <c r="BY7" i="14"/>
  <c r="BZ7" i="14"/>
  <c r="CA7" i="14"/>
  <c r="BV8" i="14"/>
  <c r="BW8" i="14"/>
  <c r="BX8" i="14"/>
  <c r="BY8" i="14"/>
  <c r="BZ8" i="14"/>
  <c r="CA8" i="14"/>
  <c r="BV9" i="14"/>
  <c r="BW9" i="14"/>
  <c r="BX9" i="14"/>
  <c r="BY9" i="14"/>
  <c r="BZ9" i="14"/>
  <c r="CA9" i="14"/>
  <c r="BV10" i="14"/>
  <c r="BW10" i="14"/>
  <c r="BX10" i="14"/>
  <c r="BY10" i="14"/>
  <c r="BZ10" i="14"/>
  <c r="CA10" i="14"/>
  <c r="BV11" i="14"/>
  <c r="BW11" i="14"/>
  <c r="BX11" i="14"/>
  <c r="BY11" i="14"/>
  <c r="BZ11" i="14"/>
  <c r="CA11" i="14"/>
  <c r="BV12" i="14"/>
  <c r="BW12" i="14"/>
  <c r="BX12" i="14"/>
  <c r="BY12" i="14"/>
  <c r="BZ12" i="14"/>
  <c r="CA12" i="14"/>
  <c r="BV13" i="14"/>
  <c r="BW13" i="14"/>
  <c r="BX13" i="14"/>
  <c r="BY13" i="14"/>
  <c r="BZ13" i="14"/>
  <c r="CA13" i="14"/>
  <c r="BV14" i="14"/>
  <c r="BW14" i="14"/>
  <c r="BX14" i="14"/>
  <c r="BY14" i="14"/>
  <c r="BZ14" i="14"/>
  <c r="CA14" i="14"/>
  <c r="BV15" i="14"/>
  <c r="BW15" i="14"/>
  <c r="BX15" i="14"/>
  <c r="BY15" i="14"/>
  <c r="BZ15" i="14"/>
  <c r="CA15" i="14"/>
  <c r="BV16" i="14"/>
  <c r="BW16" i="14"/>
  <c r="BX16" i="14"/>
  <c r="BY16" i="14"/>
  <c r="BZ16" i="14"/>
  <c r="CA16" i="14"/>
  <c r="BV17" i="14"/>
  <c r="BW17" i="14"/>
  <c r="BX17" i="14"/>
  <c r="BY17" i="14"/>
  <c r="BZ17" i="14"/>
  <c r="CA17" i="14"/>
  <c r="BV18" i="14"/>
  <c r="BW18" i="14"/>
  <c r="BX18" i="14"/>
  <c r="BY18" i="14"/>
  <c r="BZ18" i="14"/>
  <c r="CA18" i="14"/>
  <c r="BV19" i="14"/>
  <c r="BW19" i="14"/>
  <c r="BX19" i="14"/>
  <c r="BY19" i="14"/>
  <c r="BZ19" i="14"/>
  <c r="CA19" i="14"/>
  <c r="BV20" i="14"/>
  <c r="BW20" i="14"/>
  <c r="BX20" i="14"/>
  <c r="BY20" i="14"/>
  <c r="BZ20" i="14"/>
  <c r="CA20" i="14"/>
  <c r="BV21" i="14"/>
  <c r="BW21" i="14"/>
  <c r="BX21" i="14"/>
  <c r="BY21" i="14"/>
  <c r="BZ21" i="14"/>
  <c r="CA21" i="14"/>
  <c r="BV22" i="14"/>
  <c r="BW22" i="14"/>
  <c r="BX22" i="14"/>
  <c r="BY22" i="14"/>
  <c r="BZ22" i="14"/>
  <c r="CA22" i="14"/>
  <c r="BV23" i="14"/>
  <c r="BW23" i="14"/>
  <c r="BX23" i="14"/>
  <c r="BY23" i="14"/>
  <c r="BZ23" i="14"/>
  <c r="CA23" i="14"/>
  <c r="BV24" i="14"/>
  <c r="BW24" i="14"/>
  <c r="BX24" i="14"/>
  <c r="BY24" i="14"/>
  <c r="BZ24" i="14"/>
  <c r="CA24" i="14"/>
  <c r="BV25" i="14"/>
  <c r="BW25" i="14"/>
  <c r="BX25" i="14"/>
  <c r="BY25" i="14"/>
  <c r="BZ25" i="14"/>
  <c r="CA25" i="14"/>
  <c r="BV26" i="14"/>
  <c r="BW26" i="14"/>
  <c r="BX26" i="14"/>
  <c r="BY26" i="14"/>
  <c r="BZ26" i="14"/>
  <c r="CA26" i="14"/>
  <c r="B27" i="14"/>
  <c r="B15" i="2" s="1"/>
  <c r="C27" i="14"/>
  <c r="C15" i="2" s="1"/>
  <c r="D27" i="14"/>
  <c r="D15" i="2" s="1"/>
  <c r="E27" i="14"/>
  <c r="E15" i="2" s="1"/>
  <c r="F27" i="14"/>
  <c r="F15" i="2" s="1"/>
  <c r="G27" i="14"/>
  <c r="G15" i="2" s="1"/>
  <c r="H27" i="14"/>
  <c r="H15" i="2" s="1"/>
  <c r="I27" i="14"/>
  <c r="I15" i="2" s="1"/>
  <c r="J27" i="14"/>
  <c r="J15" i="2" s="1"/>
  <c r="K27" i="14"/>
  <c r="K15" i="2" s="1"/>
  <c r="L27" i="14"/>
  <c r="L15" i="2" s="1"/>
  <c r="M27" i="14"/>
  <c r="M15" i="2" s="1"/>
  <c r="N27" i="14"/>
  <c r="N15" i="2" s="1"/>
  <c r="O27" i="14"/>
  <c r="O15" i="2" s="1"/>
  <c r="P27" i="14"/>
  <c r="P15" i="2" s="1"/>
  <c r="Q27" i="14"/>
  <c r="Q15" i="2" s="1"/>
  <c r="R27" i="14"/>
  <c r="R15" i="2" s="1"/>
  <c r="S27" i="14"/>
  <c r="S15" i="2" s="1"/>
  <c r="T27" i="14"/>
  <c r="T15" i="2" s="1"/>
  <c r="U27" i="14"/>
  <c r="U15" i="2" s="1"/>
  <c r="V27" i="14"/>
  <c r="V15" i="2" s="1"/>
  <c r="W27" i="14"/>
  <c r="W15" i="2" s="1"/>
  <c r="X27" i="14"/>
  <c r="X15" i="2" s="1"/>
  <c r="Y27" i="14"/>
  <c r="Y15" i="2" s="1"/>
  <c r="Z15" i="2"/>
  <c r="AA15" i="2"/>
  <c r="AB15" i="2"/>
  <c r="AC15" i="2"/>
  <c r="AD15" i="2"/>
  <c r="AE15" i="2"/>
  <c r="AF27" i="14"/>
  <c r="AF15" i="2" s="1"/>
  <c r="AG27" i="14"/>
  <c r="AG15" i="2" s="1"/>
  <c r="AH27" i="14"/>
  <c r="AH15" i="2" s="1"/>
  <c r="AI27" i="14"/>
  <c r="AI15" i="2" s="1"/>
  <c r="AJ27" i="14"/>
  <c r="AJ15" i="2" s="1"/>
  <c r="AK27" i="14"/>
  <c r="AK15" i="2" s="1"/>
  <c r="AL27" i="14"/>
  <c r="AL15" i="2" s="1"/>
  <c r="AM27" i="14"/>
  <c r="AM15" i="2" s="1"/>
  <c r="AN27" i="14"/>
  <c r="AN15" i="2" s="1"/>
  <c r="AO27" i="14"/>
  <c r="AO15" i="2" s="1"/>
  <c r="AP27" i="14"/>
  <c r="AP15" i="2" s="1"/>
  <c r="AQ27" i="14"/>
  <c r="AQ15" i="2" s="1"/>
  <c r="AR27" i="14"/>
  <c r="AR15" i="2" s="1"/>
  <c r="AS27" i="14"/>
  <c r="AS15" i="2" s="1"/>
  <c r="AT27" i="14"/>
  <c r="AT15" i="2" s="1"/>
  <c r="AU27" i="14"/>
  <c r="AU15" i="2" s="1"/>
  <c r="AV27" i="14"/>
  <c r="AV15" i="2" s="1"/>
  <c r="AW27" i="14"/>
  <c r="AW15" i="2" s="1"/>
  <c r="AX27" i="14"/>
  <c r="AX15" i="2" s="1"/>
  <c r="AY27" i="14"/>
  <c r="AY15" i="2" s="1"/>
  <c r="AZ27" i="14"/>
  <c r="AZ15" i="2" s="1"/>
  <c r="BA27" i="14"/>
  <c r="BA15" i="2" s="1"/>
  <c r="BB27" i="14"/>
  <c r="BB15" i="2" s="1"/>
  <c r="BC27" i="14"/>
  <c r="BC15" i="2" s="1"/>
  <c r="BD27" i="14"/>
  <c r="BD15" i="2" s="1"/>
  <c r="BE27" i="14"/>
  <c r="BF27" i="14"/>
  <c r="BF15" i="2" s="1"/>
  <c r="BG27" i="14"/>
  <c r="BG15" i="2" s="1"/>
  <c r="BH27" i="14"/>
  <c r="BH15" i="2" s="1"/>
  <c r="BI27" i="14"/>
  <c r="BI15" i="2" s="1"/>
  <c r="BJ27" i="14"/>
  <c r="BJ15" i="2" s="1"/>
  <c r="BK27" i="14"/>
  <c r="BL27" i="14"/>
  <c r="BL15" i="2" s="1"/>
  <c r="BM27" i="14"/>
  <c r="BM15" i="2" s="1"/>
  <c r="BN27" i="14"/>
  <c r="BN15" i="2" s="1"/>
  <c r="BO27" i="14"/>
  <c r="BO15" i="2" s="1"/>
  <c r="BP27" i="14"/>
  <c r="BP15" i="2" s="1"/>
  <c r="BQ27" i="14"/>
  <c r="BQ15" i="2" s="1"/>
  <c r="BR27" i="14"/>
  <c r="BR15" i="2" s="1"/>
  <c r="BS27" i="14"/>
  <c r="BS15" i="2" s="1"/>
  <c r="BT27" i="14"/>
  <c r="BT15" i="2" s="1"/>
  <c r="BU27" i="14"/>
  <c r="BU15" i="2" s="1"/>
  <c r="CC27" i="14"/>
  <c r="CC15" i="2" s="1"/>
  <c r="BV4" i="15"/>
  <c r="BW4" i="15"/>
  <c r="BX4" i="15"/>
  <c r="BY4" i="15"/>
  <c r="BZ4" i="15"/>
  <c r="CA4" i="15"/>
  <c r="BV5" i="15"/>
  <c r="BW5" i="15"/>
  <c r="BX5" i="15"/>
  <c r="BY5" i="15"/>
  <c r="BZ5" i="15"/>
  <c r="CA5" i="15"/>
  <c r="BV6" i="15"/>
  <c r="BW6" i="15"/>
  <c r="BX6" i="15"/>
  <c r="BY6" i="15"/>
  <c r="BZ6" i="15"/>
  <c r="CA6" i="15"/>
  <c r="BV7" i="15"/>
  <c r="BW7" i="15"/>
  <c r="BX7" i="15"/>
  <c r="BY7" i="15"/>
  <c r="BZ7" i="15"/>
  <c r="CA7" i="15"/>
  <c r="BV8" i="15"/>
  <c r="BW8" i="15"/>
  <c r="BX8" i="15"/>
  <c r="BY8" i="15"/>
  <c r="BZ8" i="15"/>
  <c r="CA8" i="15"/>
  <c r="BV9" i="15"/>
  <c r="BW9" i="15"/>
  <c r="BX9" i="15"/>
  <c r="BY9" i="15"/>
  <c r="BZ9" i="15"/>
  <c r="CA9" i="15"/>
  <c r="BV10" i="15"/>
  <c r="BW10" i="15"/>
  <c r="BX10" i="15"/>
  <c r="BY10" i="15"/>
  <c r="BZ10" i="15"/>
  <c r="CA10" i="15"/>
  <c r="BV11" i="15"/>
  <c r="BW11" i="15"/>
  <c r="BX11" i="15"/>
  <c r="BY11" i="15"/>
  <c r="BZ11" i="15"/>
  <c r="CA11" i="15"/>
  <c r="BV12" i="15"/>
  <c r="BW12" i="15"/>
  <c r="BX12" i="15"/>
  <c r="BY12" i="15"/>
  <c r="BZ12" i="15"/>
  <c r="CA12" i="15"/>
  <c r="BV13" i="15"/>
  <c r="BW13" i="15"/>
  <c r="BX13" i="15"/>
  <c r="BY13" i="15"/>
  <c r="BZ13" i="15"/>
  <c r="CA13" i="15"/>
  <c r="BV14" i="15"/>
  <c r="BW14" i="15"/>
  <c r="BX14" i="15"/>
  <c r="BY14" i="15"/>
  <c r="BZ14" i="15"/>
  <c r="CA14" i="15"/>
  <c r="BV15" i="15"/>
  <c r="BW15" i="15"/>
  <c r="BX15" i="15"/>
  <c r="BY15" i="15"/>
  <c r="BZ15" i="15"/>
  <c r="CA15" i="15"/>
  <c r="BV16" i="15"/>
  <c r="BW16" i="15"/>
  <c r="BX16" i="15"/>
  <c r="BY16" i="15"/>
  <c r="BZ16" i="15"/>
  <c r="CA16" i="15"/>
  <c r="BV17" i="15"/>
  <c r="BW17" i="15"/>
  <c r="BX17" i="15"/>
  <c r="BY17" i="15"/>
  <c r="BZ17" i="15"/>
  <c r="CA17" i="15"/>
  <c r="BV18" i="15"/>
  <c r="BW18" i="15"/>
  <c r="BX18" i="15"/>
  <c r="BY18" i="15"/>
  <c r="BZ18" i="15"/>
  <c r="CA18" i="15"/>
  <c r="BV19" i="15"/>
  <c r="BW19" i="15"/>
  <c r="BX19" i="15"/>
  <c r="BY19" i="15"/>
  <c r="BZ19" i="15"/>
  <c r="CA19" i="15"/>
  <c r="BV20" i="15"/>
  <c r="BW20" i="15"/>
  <c r="BX20" i="15"/>
  <c r="BY20" i="15"/>
  <c r="BZ20" i="15"/>
  <c r="CA20" i="15"/>
  <c r="BV21" i="15"/>
  <c r="BW21" i="15"/>
  <c r="BX21" i="15"/>
  <c r="BY21" i="15"/>
  <c r="BZ21" i="15"/>
  <c r="CA21" i="15"/>
  <c r="BV22" i="15"/>
  <c r="BW22" i="15"/>
  <c r="BX22" i="15"/>
  <c r="BY22" i="15"/>
  <c r="BZ22" i="15"/>
  <c r="CA22" i="15"/>
  <c r="BV23" i="15"/>
  <c r="BW23" i="15"/>
  <c r="BX23" i="15"/>
  <c r="BY23" i="15"/>
  <c r="BZ23" i="15"/>
  <c r="CA23" i="15"/>
  <c r="BV24" i="15"/>
  <c r="BW24" i="15"/>
  <c r="BX24" i="15"/>
  <c r="BY24" i="15"/>
  <c r="BZ24" i="15"/>
  <c r="CA24" i="15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25" i="15"/>
  <c r="AL16" i="2" s="1"/>
  <c r="AM25" i="15"/>
  <c r="AM16" i="2" s="1"/>
  <c r="AN25" i="15"/>
  <c r="AN16" i="2" s="1"/>
  <c r="AO25" i="15"/>
  <c r="AO16" i="2" s="1"/>
  <c r="AP25" i="15"/>
  <c r="AP16" i="2" s="1"/>
  <c r="AQ25" i="15"/>
  <c r="AQ16" i="2" s="1"/>
  <c r="AR25" i="15"/>
  <c r="AR16" i="2" s="1"/>
  <c r="AS25" i="15"/>
  <c r="AS16" i="2" s="1"/>
  <c r="AT25" i="15"/>
  <c r="AT16" i="2" s="1"/>
  <c r="AU25" i="15"/>
  <c r="AU16" i="2" s="1"/>
  <c r="AV25" i="15"/>
  <c r="AV16" i="2" s="1"/>
  <c r="AW25" i="15"/>
  <c r="AW16" i="2" s="1"/>
  <c r="AX25" i="15"/>
  <c r="AX16" i="2" s="1"/>
  <c r="AY25" i="15"/>
  <c r="AY16" i="2" s="1"/>
  <c r="AZ25" i="15"/>
  <c r="AZ16" i="2" s="1"/>
  <c r="BA25" i="15"/>
  <c r="BA16" i="2" s="1"/>
  <c r="BB25" i="15"/>
  <c r="BB16" i="2" s="1"/>
  <c r="BC25" i="15"/>
  <c r="BC16" i="2" s="1"/>
  <c r="BD25" i="15"/>
  <c r="BD16" i="2" s="1"/>
  <c r="BE25" i="15"/>
  <c r="BE16" i="2" s="1"/>
  <c r="BF25" i="15"/>
  <c r="BF16" i="2" s="1"/>
  <c r="BG25" i="15"/>
  <c r="BG16" i="2" s="1"/>
  <c r="BH25" i="15"/>
  <c r="BH16" i="2" s="1"/>
  <c r="BI25" i="15"/>
  <c r="BI16" i="2" s="1"/>
  <c r="BJ25" i="15"/>
  <c r="BJ16" i="2" s="1"/>
  <c r="BK25" i="15"/>
  <c r="BK16" i="2" s="1"/>
  <c r="BL25" i="15"/>
  <c r="BL16" i="2" s="1"/>
  <c r="BM25" i="15"/>
  <c r="BM16" i="2" s="1"/>
  <c r="BN25" i="15"/>
  <c r="BN16" i="2" s="1"/>
  <c r="BO25" i="15"/>
  <c r="BO16" i="2" s="1"/>
  <c r="BP25" i="15"/>
  <c r="BP16" i="2" s="1"/>
  <c r="BQ25" i="15"/>
  <c r="BQ16" i="2" s="1"/>
  <c r="BR25" i="15"/>
  <c r="BR16" i="2" s="1"/>
  <c r="BS25" i="15"/>
  <c r="BS16" i="2" s="1"/>
  <c r="BT25" i="15"/>
  <c r="BT16" i="2" s="1"/>
  <c r="BU25" i="15"/>
  <c r="BU16" i="2" s="1"/>
  <c r="CC25" i="15"/>
  <c r="CC16" i="2" s="1"/>
  <c r="BV4" i="16"/>
  <c r="BW4" i="16"/>
  <c r="BX4" i="16"/>
  <c r="BY4" i="16"/>
  <c r="BZ4" i="16"/>
  <c r="CA4" i="16"/>
  <c r="BV5" i="16"/>
  <c r="BW5" i="16"/>
  <c r="BX5" i="16"/>
  <c r="BY5" i="16"/>
  <c r="BZ5" i="16"/>
  <c r="CA5" i="16"/>
  <c r="BV6" i="16"/>
  <c r="BW6" i="16"/>
  <c r="BX6" i="16"/>
  <c r="BY6" i="16"/>
  <c r="BZ6" i="16"/>
  <c r="CA6" i="16"/>
  <c r="BV7" i="16"/>
  <c r="BW7" i="16"/>
  <c r="BX7" i="16"/>
  <c r="BY7" i="16"/>
  <c r="BZ7" i="16"/>
  <c r="CA7" i="16"/>
  <c r="BV8" i="16"/>
  <c r="BW8" i="16"/>
  <c r="BX8" i="16"/>
  <c r="BY8" i="16"/>
  <c r="BZ8" i="16"/>
  <c r="CA8" i="16"/>
  <c r="BV9" i="16"/>
  <c r="BW9" i="16"/>
  <c r="BX9" i="16"/>
  <c r="BY9" i="16"/>
  <c r="BZ9" i="16"/>
  <c r="CA9" i="16"/>
  <c r="BV10" i="16"/>
  <c r="BW10" i="16"/>
  <c r="BX10" i="16"/>
  <c r="BY10" i="16"/>
  <c r="BZ10" i="16"/>
  <c r="CA10" i="16"/>
  <c r="BV11" i="16"/>
  <c r="BW11" i="16"/>
  <c r="BX11" i="16"/>
  <c r="BY11" i="16"/>
  <c r="BZ11" i="16"/>
  <c r="CA11" i="16"/>
  <c r="BV12" i="16"/>
  <c r="BW12" i="16"/>
  <c r="BX12" i="16"/>
  <c r="BY12" i="16"/>
  <c r="BZ12" i="16"/>
  <c r="CA12" i="16"/>
  <c r="BV13" i="16"/>
  <c r="BW13" i="16"/>
  <c r="BX13" i="16"/>
  <c r="BY13" i="16"/>
  <c r="BZ13" i="16"/>
  <c r="CA13" i="16"/>
  <c r="BV14" i="16"/>
  <c r="BW14" i="16"/>
  <c r="BX14" i="16"/>
  <c r="BY14" i="16"/>
  <c r="BZ14" i="16"/>
  <c r="CA14" i="16"/>
  <c r="BV15" i="16"/>
  <c r="BW15" i="16"/>
  <c r="BX15" i="16"/>
  <c r="BY15" i="16"/>
  <c r="BZ15" i="16"/>
  <c r="CA15" i="16"/>
  <c r="BV16" i="16"/>
  <c r="BW16" i="16"/>
  <c r="BX16" i="16"/>
  <c r="BY16" i="16"/>
  <c r="BZ16" i="16"/>
  <c r="CA16" i="16"/>
  <c r="BV17" i="16"/>
  <c r="BW17" i="16"/>
  <c r="BX17" i="16"/>
  <c r="BY17" i="16"/>
  <c r="BZ17" i="16"/>
  <c r="CA17" i="16"/>
  <c r="BV18" i="16"/>
  <c r="BW18" i="16"/>
  <c r="BX18" i="16"/>
  <c r="BY18" i="16"/>
  <c r="BZ18" i="16"/>
  <c r="CA18" i="16"/>
  <c r="BV19" i="16"/>
  <c r="BW19" i="16"/>
  <c r="BX19" i="16"/>
  <c r="BY19" i="16"/>
  <c r="BZ19" i="16"/>
  <c r="CA19" i="16"/>
  <c r="BV20" i="16"/>
  <c r="BW20" i="16"/>
  <c r="BX20" i="16"/>
  <c r="BY20" i="16"/>
  <c r="BZ20" i="16"/>
  <c r="CA20" i="16"/>
  <c r="BV21" i="16"/>
  <c r="BW21" i="16"/>
  <c r="BX21" i="16"/>
  <c r="BY21" i="16"/>
  <c r="BZ21" i="16"/>
  <c r="CA21" i="16"/>
  <c r="BV22" i="16"/>
  <c r="BW22" i="16"/>
  <c r="BX22" i="16"/>
  <c r="BY22" i="16"/>
  <c r="BZ22" i="16"/>
  <c r="CA22" i="16"/>
  <c r="BV23" i="16"/>
  <c r="BW23" i="16"/>
  <c r="BX23" i="16"/>
  <c r="BY23" i="16"/>
  <c r="BZ23" i="16"/>
  <c r="CA23" i="16"/>
  <c r="BV24" i="16"/>
  <c r="BW24" i="16"/>
  <c r="BX24" i="16"/>
  <c r="BY24" i="16"/>
  <c r="BZ24" i="16"/>
  <c r="CA24" i="16"/>
  <c r="BV25" i="16"/>
  <c r="BW25" i="16"/>
  <c r="BX25" i="16"/>
  <c r="BY25" i="16"/>
  <c r="BZ25" i="16"/>
  <c r="CA25" i="16"/>
  <c r="BV26" i="16"/>
  <c r="BW26" i="16"/>
  <c r="BX26" i="16"/>
  <c r="BY26" i="16"/>
  <c r="BZ26" i="16"/>
  <c r="CA26" i="16"/>
  <c r="BV27" i="16"/>
  <c r="BW27" i="16"/>
  <c r="BX27" i="16"/>
  <c r="BY27" i="16"/>
  <c r="BZ27" i="16"/>
  <c r="CA27" i="16"/>
  <c r="BV28" i="16"/>
  <c r="BW28" i="16"/>
  <c r="BX28" i="16"/>
  <c r="BY28" i="16"/>
  <c r="BZ28" i="16"/>
  <c r="CA28" i="16"/>
  <c r="BV29" i="16"/>
  <c r="BW29" i="16"/>
  <c r="BX29" i="16"/>
  <c r="BY29" i="16"/>
  <c r="BZ29" i="16"/>
  <c r="CA29" i="16"/>
  <c r="BV30" i="16"/>
  <c r="BW30" i="16"/>
  <c r="BX30" i="16"/>
  <c r="BY30" i="16"/>
  <c r="BZ30" i="16"/>
  <c r="CA30" i="16"/>
  <c r="B31" i="16"/>
  <c r="B17" i="2" s="1"/>
  <c r="C31" i="16"/>
  <c r="C17" i="2" s="1"/>
  <c r="D31" i="16"/>
  <c r="D17" i="2" s="1"/>
  <c r="E31" i="16"/>
  <c r="E17" i="2" s="1"/>
  <c r="F31" i="16"/>
  <c r="F17" i="2" s="1"/>
  <c r="G31" i="16"/>
  <c r="G17" i="2" s="1"/>
  <c r="H31" i="16"/>
  <c r="H17" i="2" s="1"/>
  <c r="I31" i="16"/>
  <c r="I17" i="2" s="1"/>
  <c r="J31" i="16"/>
  <c r="J17" i="2" s="1"/>
  <c r="K31" i="16"/>
  <c r="K17" i="2" s="1"/>
  <c r="L31" i="16"/>
  <c r="L17" i="2" s="1"/>
  <c r="M31" i="16"/>
  <c r="M17" i="2" s="1"/>
  <c r="N31" i="16"/>
  <c r="N17" i="2" s="1"/>
  <c r="O31" i="16"/>
  <c r="O17" i="2" s="1"/>
  <c r="P31" i="16"/>
  <c r="P17" i="2" s="1"/>
  <c r="Q31" i="16"/>
  <c r="Q17" i="2" s="1"/>
  <c r="R31" i="16"/>
  <c r="R17" i="2" s="1"/>
  <c r="S31" i="16"/>
  <c r="S17" i="2" s="1"/>
  <c r="T31" i="16"/>
  <c r="T17" i="2" s="1"/>
  <c r="U31" i="16"/>
  <c r="U17" i="2" s="1"/>
  <c r="V31" i="16"/>
  <c r="V17" i="2" s="1"/>
  <c r="W31" i="16"/>
  <c r="W17" i="2" s="1"/>
  <c r="X31" i="16"/>
  <c r="X17" i="2" s="1"/>
  <c r="Y31" i="16"/>
  <c r="Y17" i="2" s="1"/>
  <c r="Z31" i="16"/>
  <c r="Z17" i="2" s="1"/>
  <c r="AA31" i="16"/>
  <c r="AA17" i="2" s="1"/>
  <c r="AB31" i="16"/>
  <c r="AB17" i="2" s="1"/>
  <c r="AC31" i="16"/>
  <c r="AC17" i="2" s="1"/>
  <c r="AD31" i="16"/>
  <c r="AD17" i="2" s="1"/>
  <c r="AE31" i="16"/>
  <c r="AE17" i="2" s="1"/>
  <c r="AF31" i="16"/>
  <c r="AF17" i="2" s="1"/>
  <c r="AG31" i="16"/>
  <c r="AG17" i="2" s="1"/>
  <c r="AH31" i="16"/>
  <c r="AH17" i="2" s="1"/>
  <c r="AI31" i="16"/>
  <c r="AI17" i="2" s="1"/>
  <c r="AJ31" i="16"/>
  <c r="AJ17" i="2" s="1"/>
  <c r="AK31" i="16"/>
  <c r="AK17" i="2" s="1"/>
  <c r="AL31" i="16"/>
  <c r="AL17" i="2" s="1"/>
  <c r="AM31" i="16"/>
  <c r="AM17" i="2" s="1"/>
  <c r="AN31" i="16"/>
  <c r="AN17" i="2" s="1"/>
  <c r="AO31" i="16"/>
  <c r="AO17" i="2" s="1"/>
  <c r="AP31" i="16"/>
  <c r="AP17" i="2" s="1"/>
  <c r="AQ31" i="16"/>
  <c r="AQ17" i="2" s="1"/>
  <c r="AR31" i="16"/>
  <c r="AR17" i="2" s="1"/>
  <c r="AS31" i="16"/>
  <c r="AS17" i="2" s="1"/>
  <c r="AT31" i="16"/>
  <c r="AT17" i="2" s="1"/>
  <c r="AU31" i="16"/>
  <c r="AU17" i="2" s="1"/>
  <c r="AV31" i="16"/>
  <c r="AV17" i="2" s="1"/>
  <c r="AW31" i="16"/>
  <c r="AW17" i="2" s="1"/>
  <c r="AX31" i="16"/>
  <c r="AX17" i="2" s="1"/>
  <c r="AY31" i="16"/>
  <c r="AY17" i="2" s="1"/>
  <c r="AZ31" i="16"/>
  <c r="AZ17" i="2" s="1"/>
  <c r="BA31" i="16"/>
  <c r="BA17" i="2" s="1"/>
  <c r="BB31" i="16"/>
  <c r="BB17" i="2" s="1"/>
  <c r="BC31" i="16"/>
  <c r="BC17" i="2" s="1"/>
  <c r="BD31" i="16"/>
  <c r="BD17" i="2" s="1"/>
  <c r="BE31" i="16"/>
  <c r="BE17" i="2" s="1"/>
  <c r="BF31" i="16"/>
  <c r="BF17" i="2" s="1"/>
  <c r="BG31" i="16"/>
  <c r="BG17" i="2" s="1"/>
  <c r="BH31" i="16"/>
  <c r="BH17" i="2" s="1"/>
  <c r="BI31" i="16"/>
  <c r="BI17" i="2" s="1"/>
  <c r="BJ31" i="16"/>
  <c r="BJ17" i="2" s="1"/>
  <c r="BK31" i="16"/>
  <c r="BK17" i="2" s="1"/>
  <c r="BL31" i="16"/>
  <c r="BL17" i="2" s="1"/>
  <c r="BM31" i="16"/>
  <c r="BM17" i="2" s="1"/>
  <c r="BN31" i="16"/>
  <c r="BN17" i="2" s="1"/>
  <c r="BO31" i="16"/>
  <c r="BO17" i="2" s="1"/>
  <c r="BP31" i="16"/>
  <c r="BP17" i="2" s="1"/>
  <c r="BQ31" i="16"/>
  <c r="BQ17" i="2" s="1"/>
  <c r="BR31" i="16"/>
  <c r="BR17" i="2" s="1"/>
  <c r="BS31" i="16"/>
  <c r="BS17" i="2" s="1"/>
  <c r="BT31" i="16"/>
  <c r="BT17" i="2" s="1"/>
  <c r="BU31" i="16"/>
  <c r="BU17" i="2" s="1"/>
  <c r="CC31" i="16"/>
  <c r="CC17" i="2" s="1"/>
  <c r="BV10" i="17"/>
  <c r="BW10" i="17"/>
  <c r="BX10" i="17"/>
  <c r="BY10" i="17"/>
  <c r="BZ10" i="17"/>
  <c r="CA10" i="17"/>
  <c r="BV11" i="17"/>
  <c r="BW11" i="17"/>
  <c r="BX11" i="17"/>
  <c r="BY11" i="17"/>
  <c r="BZ11" i="17"/>
  <c r="CA11" i="17"/>
  <c r="BV12" i="17"/>
  <c r="BW12" i="17"/>
  <c r="BX12" i="17"/>
  <c r="BY12" i="17"/>
  <c r="BZ12" i="17"/>
  <c r="CA12" i="17"/>
  <c r="BV13" i="17"/>
  <c r="BW13" i="17"/>
  <c r="BX13" i="17"/>
  <c r="BY13" i="17"/>
  <c r="BZ13" i="17"/>
  <c r="CA13" i="17"/>
  <c r="BW14" i="17"/>
  <c r="BX14" i="17"/>
  <c r="BY14" i="17"/>
  <c r="BZ14" i="17"/>
  <c r="CA14" i="17"/>
  <c r="BV15" i="17"/>
  <c r="BW15" i="17"/>
  <c r="BX15" i="17"/>
  <c r="BY15" i="17"/>
  <c r="BZ15" i="17"/>
  <c r="CA15" i="17"/>
  <c r="BV16" i="17"/>
  <c r="BW16" i="17"/>
  <c r="BX16" i="17"/>
  <c r="BY16" i="17"/>
  <c r="BZ16" i="17"/>
  <c r="CA16" i="17"/>
  <c r="BV17" i="17"/>
  <c r="BW17" i="17"/>
  <c r="BX17" i="17"/>
  <c r="BY17" i="17"/>
  <c r="BZ17" i="17"/>
  <c r="CA17" i="17"/>
  <c r="BV18" i="17"/>
  <c r="BW18" i="17"/>
  <c r="BX18" i="17"/>
  <c r="BY18" i="17"/>
  <c r="BZ18" i="17"/>
  <c r="CA18" i="17"/>
  <c r="BV19" i="17"/>
  <c r="BW19" i="17"/>
  <c r="BX19" i="17"/>
  <c r="BY19" i="17"/>
  <c r="BZ19" i="17"/>
  <c r="CA19" i="17"/>
  <c r="BV20" i="17"/>
  <c r="BW20" i="17"/>
  <c r="BX20" i="17"/>
  <c r="BY20" i="17"/>
  <c r="BZ20" i="17"/>
  <c r="CA20" i="17"/>
  <c r="BV21" i="17"/>
  <c r="BW21" i="17"/>
  <c r="BX21" i="17"/>
  <c r="BY21" i="17"/>
  <c r="BZ21" i="17"/>
  <c r="CA21" i="17"/>
  <c r="BV22" i="17"/>
  <c r="BW22" i="17"/>
  <c r="BX22" i="17"/>
  <c r="BY22" i="17"/>
  <c r="BZ22" i="17"/>
  <c r="CA22" i="17"/>
  <c r="BV23" i="17"/>
  <c r="BW23" i="17"/>
  <c r="BX23" i="17"/>
  <c r="BY23" i="17"/>
  <c r="BZ23" i="17"/>
  <c r="CA23" i="17"/>
  <c r="BV24" i="17"/>
  <c r="BW24" i="17"/>
  <c r="BX24" i="17"/>
  <c r="BY24" i="17"/>
  <c r="BZ24" i="17"/>
  <c r="CA24" i="17"/>
  <c r="BV25" i="17"/>
  <c r="BW25" i="17"/>
  <c r="BX25" i="17"/>
  <c r="BY25" i="17"/>
  <c r="BZ25" i="17"/>
  <c r="CA25" i="17"/>
  <c r="BV26" i="17"/>
  <c r="BW26" i="17"/>
  <c r="BX26" i="17"/>
  <c r="BY26" i="17"/>
  <c r="BZ26" i="17"/>
  <c r="CA26" i="17"/>
  <c r="BV27" i="17"/>
  <c r="BW27" i="17"/>
  <c r="BX27" i="17"/>
  <c r="BY27" i="17"/>
  <c r="BZ27" i="17"/>
  <c r="CA27" i="17"/>
  <c r="B28" i="17"/>
  <c r="B18" i="2" s="1"/>
  <c r="C28" i="17"/>
  <c r="C18" i="2" s="1"/>
  <c r="D28" i="17"/>
  <c r="D18" i="2" s="1"/>
  <c r="E28" i="17"/>
  <c r="E18" i="2" s="1"/>
  <c r="F28" i="17"/>
  <c r="F18" i="2" s="1"/>
  <c r="G28" i="17"/>
  <c r="G18" i="2" s="1"/>
  <c r="H28" i="17"/>
  <c r="H18" i="2" s="1"/>
  <c r="I28" i="17"/>
  <c r="I18" i="2" s="1"/>
  <c r="J28" i="17"/>
  <c r="J18" i="2" s="1"/>
  <c r="K28" i="17"/>
  <c r="K18" i="2" s="1"/>
  <c r="L28" i="17"/>
  <c r="L18" i="2" s="1"/>
  <c r="M28" i="17"/>
  <c r="M18" i="2" s="1"/>
  <c r="N28" i="17"/>
  <c r="N18" i="2" s="1"/>
  <c r="O28" i="17"/>
  <c r="O18" i="2" s="1"/>
  <c r="P28" i="17"/>
  <c r="P18" i="2" s="1"/>
  <c r="Q28" i="17"/>
  <c r="Q18" i="2" s="1"/>
  <c r="R28" i="17"/>
  <c r="R18" i="2" s="1"/>
  <c r="S28" i="17"/>
  <c r="S18" i="2" s="1"/>
  <c r="T28" i="17"/>
  <c r="T18" i="2" s="1"/>
  <c r="U28" i="17"/>
  <c r="U18" i="2" s="1"/>
  <c r="V28" i="17"/>
  <c r="V18" i="2" s="1"/>
  <c r="W28" i="17"/>
  <c r="W18" i="2" s="1"/>
  <c r="X28" i="17"/>
  <c r="X18" i="2" s="1"/>
  <c r="Y28" i="17"/>
  <c r="Y18" i="2" s="1"/>
  <c r="Z28" i="17"/>
  <c r="Z18" i="2" s="1"/>
  <c r="AA28" i="17"/>
  <c r="AA18" i="2" s="1"/>
  <c r="AB28" i="17"/>
  <c r="AB18" i="2" s="1"/>
  <c r="AC28" i="17"/>
  <c r="AC18" i="2" s="1"/>
  <c r="AD28" i="17"/>
  <c r="AD18" i="2" s="1"/>
  <c r="AE28" i="17"/>
  <c r="AE18" i="2" s="1"/>
  <c r="AF28" i="17"/>
  <c r="AF18" i="2" s="1"/>
  <c r="AG28" i="17"/>
  <c r="AG18" i="2" s="1"/>
  <c r="AH28" i="17"/>
  <c r="AH18" i="2" s="1"/>
  <c r="AI28" i="17"/>
  <c r="AI18" i="2" s="1"/>
  <c r="AJ28" i="17"/>
  <c r="AJ18" i="2" s="1"/>
  <c r="AK28" i="17"/>
  <c r="AK18" i="2" s="1"/>
  <c r="AL28" i="17"/>
  <c r="AL18" i="2" s="1"/>
  <c r="AM28" i="17"/>
  <c r="AM18" i="2" s="1"/>
  <c r="AN28" i="17"/>
  <c r="AN18" i="2" s="1"/>
  <c r="AO28" i="17"/>
  <c r="AO18" i="2" s="1"/>
  <c r="AP28" i="17"/>
  <c r="AP18" i="2" s="1"/>
  <c r="AQ28" i="17"/>
  <c r="AQ18" i="2" s="1"/>
  <c r="AR28" i="17"/>
  <c r="AR18" i="2" s="1"/>
  <c r="AS28" i="17"/>
  <c r="AS18" i="2" s="1"/>
  <c r="AT28" i="17"/>
  <c r="AT18" i="2" s="1"/>
  <c r="AU28" i="17"/>
  <c r="AU18" i="2" s="1"/>
  <c r="AV28" i="17"/>
  <c r="AV18" i="2" s="1"/>
  <c r="AW28" i="17"/>
  <c r="AW18" i="2" s="1"/>
  <c r="AX28" i="17"/>
  <c r="AX18" i="2" s="1"/>
  <c r="AY28" i="17"/>
  <c r="AY18" i="2" s="1"/>
  <c r="AZ28" i="17"/>
  <c r="AZ18" i="2" s="1"/>
  <c r="BA28" i="17"/>
  <c r="BA18" i="2" s="1"/>
  <c r="BB28" i="17"/>
  <c r="BB18" i="2" s="1"/>
  <c r="BC28" i="17"/>
  <c r="BC18" i="2" s="1"/>
  <c r="BD28" i="17"/>
  <c r="BD18" i="2" s="1"/>
  <c r="BE28" i="17"/>
  <c r="BE18" i="2" s="1"/>
  <c r="BF28" i="17"/>
  <c r="BF18" i="2" s="1"/>
  <c r="BG28" i="17"/>
  <c r="BG18" i="2" s="1"/>
  <c r="BH28" i="17"/>
  <c r="BH18" i="2" s="1"/>
  <c r="BI28" i="17"/>
  <c r="BI18" i="2" s="1"/>
  <c r="BJ28" i="17"/>
  <c r="BJ18" i="2" s="1"/>
  <c r="BK28" i="17"/>
  <c r="BK18" i="2" s="1"/>
  <c r="BL28" i="17"/>
  <c r="BL18" i="2" s="1"/>
  <c r="BM28" i="17"/>
  <c r="BM18" i="2" s="1"/>
  <c r="BN28" i="17"/>
  <c r="BN18" i="2" s="1"/>
  <c r="BO28" i="17"/>
  <c r="BO18" i="2" s="1"/>
  <c r="BP28" i="17"/>
  <c r="BP18" i="2" s="1"/>
  <c r="BQ28" i="17"/>
  <c r="BQ18" i="2" s="1"/>
  <c r="BR28" i="17"/>
  <c r="BR18" i="2" s="1"/>
  <c r="BS28" i="17"/>
  <c r="BS18" i="2" s="1"/>
  <c r="BT28" i="17"/>
  <c r="BT18" i="2" s="1"/>
  <c r="BU28" i="17"/>
  <c r="BU18" i="2" s="1"/>
  <c r="CC28" i="17"/>
  <c r="CC18" i="2" s="1"/>
  <c r="BP28" i="12"/>
  <c r="AO7" i="2"/>
  <c r="I7" i="2"/>
  <c r="BV13" i="4"/>
  <c r="D7" i="1" s="1"/>
  <c r="BW13" i="2" l="1"/>
  <c r="N27" i="10"/>
  <c r="CH25" i="10"/>
  <c r="CH23" i="10"/>
  <c r="CH21" i="10"/>
  <c r="CH19" i="10"/>
  <c r="CH15" i="10"/>
  <c r="CH13" i="10"/>
  <c r="CH9" i="10"/>
  <c r="CH7" i="10"/>
  <c r="CH5" i="10"/>
  <c r="CH15" i="6"/>
  <c r="BP17" i="6"/>
  <c r="CB20" i="9"/>
  <c r="CH13" i="6"/>
  <c r="BJ21" i="3"/>
  <c r="BP32" i="13"/>
  <c r="CH11" i="10"/>
  <c r="CH7" i="6"/>
  <c r="BZ22" i="8"/>
  <c r="CH17" i="10"/>
  <c r="CH21" i="15"/>
  <c r="CH19" i="15"/>
  <c r="CH17" i="15"/>
  <c r="CH9" i="15"/>
  <c r="CH15" i="15"/>
  <c r="CH11" i="6"/>
  <c r="CH25" i="17"/>
  <c r="CH19" i="17"/>
  <c r="CH17" i="17"/>
  <c r="CH5" i="17"/>
  <c r="CH27" i="17"/>
  <c r="CH21" i="17"/>
  <c r="CH13" i="17"/>
  <c r="CH11" i="17"/>
  <c r="CH9" i="17"/>
  <c r="CH7" i="17"/>
  <c r="CH13" i="15"/>
  <c r="CH7" i="15"/>
  <c r="CH5" i="15"/>
  <c r="CH15" i="17"/>
  <c r="CH23" i="15"/>
  <c r="CH19" i="3"/>
  <c r="CH17" i="3"/>
  <c r="CH15" i="3"/>
  <c r="CH13" i="3"/>
  <c r="CH11" i="3"/>
  <c r="CH9" i="3"/>
  <c r="CH7" i="3"/>
  <c r="CH5" i="3"/>
  <c r="BX20" i="3"/>
  <c r="F6" i="1" s="1"/>
  <c r="CH23" i="17"/>
  <c r="CH11" i="15"/>
  <c r="CH5" i="6"/>
  <c r="BV28" i="5"/>
  <c r="D8" i="1" s="1"/>
  <c r="CH30" i="13"/>
  <c r="CH26" i="13"/>
  <c r="CH22" i="13"/>
  <c r="CH18" i="13"/>
  <c r="CH14" i="13"/>
  <c r="CH10" i="13"/>
  <c r="CH6" i="13"/>
  <c r="CH28" i="13"/>
  <c r="CH24" i="13"/>
  <c r="CH20" i="13"/>
  <c r="CH16" i="13"/>
  <c r="CH12" i="13"/>
  <c r="CH8" i="13"/>
  <c r="CH4" i="13"/>
  <c r="CH26" i="12"/>
  <c r="CH24" i="12"/>
  <c r="CH22" i="12"/>
  <c r="CH20" i="12"/>
  <c r="CH18" i="12"/>
  <c r="CH16" i="12"/>
  <c r="CH14" i="12"/>
  <c r="CH12" i="12"/>
  <c r="CH10" i="12"/>
  <c r="CH8" i="12"/>
  <c r="CH6" i="12"/>
  <c r="CH4" i="12"/>
  <c r="CH23" i="7"/>
  <c r="CH21" i="7"/>
  <c r="CH19" i="7"/>
  <c r="CH17" i="7"/>
  <c r="CH15" i="7"/>
  <c r="CH13" i="7"/>
  <c r="CH11" i="7"/>
  <c r="CH9" i="7"/>
  <c r="CH7" i="7"/>
  <c r="CH5" i="7"/>
  <c r="AX29" i="17"/>
  <c r="CH26" i="17"/>
  <c r="CH24" i="17"/>
  <c r="CH22" i="17"/>
  <c r="CH20" i="17"/>
  <c r="CH18" i="17"/>
  <c r="CH16" i="17"/>
  <c r="CH14" i="17"/>
  <c r="CH12" i="17"/>
  <c r="CH10" i="17"/>
  <c r="CH8" i="17"/>
  <c r="CH6" i="17"/>
  <c r="CH4" i="17"/>
  <c r="CH30" i="16"/>
  <c r="CB28" i="16"/>
  <c r="CD28" i="16" s="1"/>
  <c r="CH28" i="16"/>
  <c r="CH26" i="16"/>
  <c r="CB24" i="16"/>
  <c r="CH24" i="16"/>
  <c r="CH21" i="16"/>
  <c r="CH19" i="16"/>
  <c r="CH17" i="16"/>
  <c r="CH15" i="16"/>
  <c r="CH13" i="16"/>
  <c r="CH11" i="16"/>
  <c r="CH9" i="16"/>
  <c r="CH7" i="16"/>
  <c r="CH5" i="16"/>
  <c r="CH29" i="16"/>
  <c r="CH27" i="16"/>
  <c r="CH25" i="16"/>
  <c r="CH23" i="16"/>
  <c r="CH22" i="16"/>
  <c r="CH20" i="16"/>
  <c r="CH18" i="16"/>
  <c r="CH16" i="16"/>
  <c r="CH14" i="16"/>
  <c r="CH12" i="16"/>
  <c r="CH10" i="16"/>
  <c r="CH8" i="16"/>
  <c r="CH6" i="16"/>
  <c r="CH4" i="16"/>
  <c r="CH24" i="15"/>
  <c r="CH22" i="15"/>
  <c r="CH20" i="15"/>
  <c r="CH18" i="15"/>
  <c r="CH16" i="15"/>
  <c r="CH14" i="15"/>
  <c r="CH12" i="15"/>
  <c r="CH10" i="15"/>
  <c r="CH8" i="15"/>
  <c r="CH6" i="15"/>
  <c r="CH4" i="15"/>
  <c r="CH26" i="14"/>
  <c r="CH24" i="14"/>
  <c r="CH22" i="14"/>
  <c r="CH20" i="14"/>
  <c r="CH18" i="14"/>
  <c r="CH16" i="14"/>
  <c r="CH14" i="14"/>
  <c r="CH12" i="14"/>
  <c r="CH10" i="14"/>
  <c r="CH8" i="14"/>
  <c r="CH6" i="14"/>
  <c r="CH4" i="14"/>
  <c r="CH25" i="14"/>
  <c r="CH23" i="14"/>
  <c r="CH21" i="14"/>
  <c r="CH19" i="14"/>
  <c r="CH17" i="14"/>
  <c r="CH15" i="14"/>
  <c r="CH13" i="14"/>
  <c r="CH11" i="14"/>
  <c r="CH9" i="14"/>
  <c r="CH7" i="14"/>
  <c r="CH5" i="14"/>
  <c r="CH29" i="13"/>
  <c r="CH27" i="13"/>
  <c r="CH25" i="13"/>
  <c r="CH23" i="13"/>
  <c r="CH21" i="13"/>
  <c r="CH19" i="13"/>
  <c r="CH17" i="13"/>
  <c r="CH15" i="13"/>
  <c r="CH13" i="13"/>
  <c r="CH11" i="13"/>
  <c r="CH9" i="13"/>
  <c r="CH7" i="13"/>
  <c r="CH5" i="13"/>
  <c r="CH25" i="12"/>
  <c r="CH23" i="12"/>
  <c r="CH21" i="12"/>
  <c r="CH19" i="12"/>
  <c r="CH17" i="12"/>
  <c r="CH15" i="12"/>
  <c r="CH13" i="12"/>
  <c r="CH11" i="12"/>
  <c r="CH9" i="12"/>
  <c r="CH7" i="12"/>
  <c r="CH5" i="12"/>
  <c r="CH36" i="11"/>
  <c r="CH34" i="11"/>
  <c r="CH32" i="11"/>
  <c r="CH30" i="11"/>
  <c r="CH28" i="11"/>
  <c r="CH26" i="11"/>
  <c r="CH24" i="11"/>
  <c r="CH22" i="11"/>
  <c r="CH20" i="11"/>
  <c r="CH18" i="11"/>
  <c r="CH16" i="11"/>
  <c r="CH14" i="11"/>
  <c r="CH12" i="11"/>
  <c r="CH10" i="11"/>
  <c r="CH8" i="11"/>
  <c r="CH6" i="11"/>
  <c r="CH4" i="11"/>
  <c r="CH37" i="11"/>
  <c r="CH35" i="11"/>
  <c r="CH33" i="11"/>
  <c r="CH31" i="11"/>
  <c r="CH29" i="11"/>
  <c r="CH27" i="11"/>
  <c r="CH25" i="11"/>
  <c r="CH23" i="11"/>
  <c r="CH21" i="11"/>
  <c r="CH19" i="11"/>
  <c r="CH17" i="11"/>
  <c r="CH15" i="11"/>
  <c r="CH13" i="11"/>
  <c r="CH11" i="11"/>
  <c r="CH9" i="11"/>
  <c r="CH7" i="11"/>
  <c r="CH5" i="11"/>
  <c r="CH24" i="10"/>
  <c r="CH22" i="10"/>
  <c r="CH20" i="10"/>
  <c r="CH18" i="10"/>
  <c r="CH16" i="10"/>
  <c r="CH14" i="10"/>
  <c r="CH12" i="10"/>
  <c r="CH10" i="10"/>
  <c r="CH8" i="10"/>
  <c r="CH6" i="10"/>
  <c r="CH4" i="10"/>
  <c r="CH30" i="9"/>
  <c r="CH28" i="9"/>
  <c r="CH26" i="9"/>
  <c r="CH24" i="9"/>
  <c r="CH22" i="9"/>
  <c r="CH20" i="9"/>
  <c r="CH18" i="9"/>
  <c r="CH16" i="9"/>
  <c r="CH14" i="9"/>
  <c r="CH12" i="9"/>
  <c r="CH10" i="9"/>
  <c r="CH8" i="9"/>
  <c r="CH6" i="9"/>
  <c r="CH4" i="9"/>
  <c r="CH31" i="9"/>
  <c r="CH29" i="9"/>
  <c r="CH25" i="9"/>
  <c r="CH23" i="9"/>
  <c r="CH21" i="9"/>
  <c r="CH19" i="9"/>
  <c r="CH17" i="9"/>
  <c r="CH15" i="9"/>
  <c r="CH13" i="9"/>
  <c r="CH11" i="9"/>
  <c r="CH9" i="9"/>
  <c r="CH7" i="9"/>
  <c r="CH5" i="9"/>
  <c r="CH21" i="8"/>
  <c r="CH19" i="8"/>
  <c r="CH17" i="8"/>
  <c r="CH15" i="8"/>
  <c r="CH13" i="8"/>
  <c r="CH11" i="8"/>
  <c r="CH9" i="8"/>
  <c r="CH7" i="8"/>
  <c r="CH5" i="8"/>
  <c r="CH20" i="8"/>
  <c r="CH18" i="8"/>
  <c r="CH16" i="8"/>
  <c r="CH14" i="8"/>
  <c r="CH12" i="8"/>
  <c r="CH10" i="8"/>
  <c r="CH8" i="8"/>
  <c r="CH6" i="8"/>
  <c r="CH4" i="8"/>
  <c r="CH22" i="7"/>
  <c r="CH20" i="7"/>
  <c r="CH18" i="7"/>
  <c r="CH16" i="7"/>
  <c r="CH14" i="7"/>
  <c r="CH12" i="7"/>
  <c r="CH10" i="7"/>
  <c r="CH8" i="7"/>
  <c r="CH6" i="7"/>
  <c r="CH4" i="7"/>
  <c r="CH14" i="6"/>
  <c r="CH12" i="6"/>
  <c r="CH10" i="6"/>
  <c r="CH8" i="6"/>
  <c r="CH6" i="6"/>
  <c r="CH4" i="6"/>
  <c r="CH27" i="5"/>
  <c r="CH25" i="5"/>
  <c r="CH23" i="5"/>
  <c r="CH19" i="5"/>
  <c r="CH17" i="5"/>
  <c r="CH15" i="5"/>
  <c r="CH13" i="5"/>
  <c r="CH11" i="5"/>
  <c r="CH9" i="5"/>
  <c r="CH7" i="5"/>
  <c r="CH5" i="5"/>
  <c r="CH26" i="5"/>
  <c r="CH24" i="5"/>
  <c r="CH22" i="5"/>
  <c r="CH20" i="5"/>
  <c r="CH18" i="5"/>
  <c r="CH16" i="5"/>
  <c r="CH14" i="5"/>
  <c r="CH12" i="5"/>
  <c r="CH10" i="5"/>
  <c r="CH8" i="5"/>
  <c r="CH6" i="5"/>
  <c r="CH4" i="5"/>
  <c r="CH18" i="3"/>
  <c r="CH16" i="3"/>
  <c r="CH14" i="3"/>
  <c r="CH12" i="3"/>
  <c r="CH10" i="3"/>
  <c r="CH8" i="3"/>
  <c r="CH6" i="3"/>
  <c r="CH4" i="3"/>
  <c r="BP29" i="17"/>
  <c r="CB23" i="10"/>
  <c r="CF23" i="10" s="1"/>
  <c r="CB17" i="10"/>
  <c r="CF17" i="10" s="1"/>
  <c r="CB5" i="10"/>
  <c r="CD5" i="10" s="1"/>
  <c r="BP28" i="14"/>
  <c r="BJ28" i="14"/>
  <c r="N29" i="17"/>
  <c r="BX25" i="15"/>
  <c r="F18" i="1" s="1"/>
  <c r="BP32" i="16"/>
  <c r="BP23" i="8"/>
  <c r="BJ14" i="4"/>
  <c r="BP25" i="7"/>
  <c r="B26" i="15"/>
  <c r="BP26" i="15"/>
  <c r="BD26" i="15"/>
  <c r="CB14" i="15"/>
  <c r="CG14" i="15" s="1"/>
  <c r="CB6" i="15"/>
  <c r="CD6" i="15" s="1"/>
  <c r="T28" i="14"/>
  <c r="AX28" i="14"/>
  <c r="BD28" i="14"/>
  <c r="BE15" i="2"/>
  <c r="CB8" i="14"/>
  <c r="CF8" i="14" s="1"/>
  <c r="CA27" i="14"/>
  <c r="BK15" i="2"/>
  <c r="BK19" i="2" s="1"/>
  <c r="CB24" i="13"/>
  <c r="CF24" i="13" s="1"/>
  <c r="AF28" i="12"/>
  <c r="CB16" i="12"/>
  <c r="CG16" i="12" s="1"/>
  <c r="CB7" i="12"/>
  <c r="CF7" i="12" s="1"/>
  <c r="N28" i="12"/>
  <c r="BP39" i="11"/>
  <c r="BW38" i="11"/>
  <c r="BJ39" i="11"/>
  <c r="CB16" i="10"/>
  <c r="CD16" i="10" s="1"/>
  <c r="CB8" i="10"/>
  <c r="CE8" i="10" s="1"/>
  <c r="BP27" i="10"/>
  <c r="BP33" i="9"/>
  <c r="BJ33" i="9"/>
  <c r="BJ25" i="7"/>
  <c r="BJ8" i="2"/>
  <c r="BJ19" i="2" s="1"/>
  <c r="BX16" i="6"/>
  <c r="F9" i="1" s="1"/>
  <c r="AL17" i="6"/>
  <c r="CB12" i="6"/>
  <c r="CG12" i="6" s="1"/>
  <c r="BJ29" i="5"/>
  <c r="CB7" i="5"/>
  <c r="CF7" i="5" s="1"/>
  <c r="BT19" i="2"/>
  <c r="BP14" i="4"/>
  <c r="H14" i="4"/>
  <c r="BP21" i="3"/>
  <c r="BY20" i="3"/>
  <c r="G6" i="1" s="1"/>
  <c r="BJ32" i="16"/>
  <c r="BX31" i="16"/>
  <c r="F19" i="1" s="1"/>
  <c r="CB21" i="16"/>
  <c r="CD21" i="16" s="1"/>
  <c r="CB18" i="16"/>
  <c r="CG18" i="16" s="1"/>
  <c r="CB8" i="16"/>
  <c r="CE8" i="16" s="1"/>
  <c r="BD32" i="16"/>
  <c r="CB22" i="16"/>
  <c r="CD22" i="16" s="1"/>
  <c r="BD39" i="11"/>
  <c r="BE12" i="2"/>
  <c r="B14" i="4"/>
  <c r="AX14" i="4"/>
  <c r="Z14" i="4"/>
  <c r="N14" i="4"/>
  <c r="T14" i="4"/>
  <c r="BD14" i="4"/>
  <c r="AR14" i="4"/>
  <c r="AF14" i="4"/>
  <c r="AL14" i="4"/>
  <c r="CB20" i="13"/>
  <c r="CD20" i="13" s="1"/>
  <c r="AL32" i="13"/>
  <c r="BJ32" i="13"/>
  <c r="BY31" i="13"/>
  <c r="G16" i="1" s="1"/>
  <c r="BD32" i="13"/>
  <c r="CB29" i="13"/>
  <c r="CF29" i="13" s="1"/>
  <c r="CB22" i="13"/>
  <c r="CE22" i="13" s="1"/>
  <c r="BZ31" i="13"/>
  <c r="AF32" i="13"/>
  <c r="AR32" i="13"/>
  <c r="CB10" i="13"/>
  <c r="CD10" i="13" s="1"/>
  <c r="AF23" i="8"/>
  <c r="CA22" i="8"/>
  <c r="CB17" i="8"/>
  <c r="CF17" i="8" s="1"/>
  <c r="CB13" i="8"/>
  <c r="CG13" i="8" s="1"/>
  <c r="CB10" i="8"/>
  <c r="CD10" i="8" s="1"/>
  <c r="CB9" i="8"/>
  <c r="CE9" i="8" s="1"/>
  <c r="CB18" i="5"/>
  <c r="CD18" i="5" s="1"/>
  <c r="CB14" i="5"/>
  <c r="CD14" i="5" s="1"/>
  <c r="CB11" i="5"/>
  <c r="CG11" i="5" s="1"/>
  <c r="AX29" i="5"/>
  <c r="CB15" i="5"/>
  <c r="CE15" i="5" s="1"/>
  <c r="AX28" i="12"/>
  <c r="AL28" i="12"/>
  <c r="AR28" i="12"/>
  <c r="Z28" i="12"/>
  <c r="T28" i="12"/>
  <c r="H28" i="12"/>
  <c r="BY27" i="12"/>
  <c r="G15" i="1" s="1"/>
  <c r="CA27" i="12"/>
  <c r="BZ27" i="12"/>
  <c r="BV27" i="12"/>
  <c r="D15" i="1" s="1"/>
  <c r="BY24" i="7"/>
  <c r="G10" i="1" s="1"/>
  <c r="H25" i="7"/>
  <c r="CA24" i="7"/>
  <c r="BD25" i="7"/>
  <c r="AL25" i="7"/>
  <c r="CB18" i="7"/>
  <c r="CG18" i="7" s="1"/>
  <c r="CB5" i="7"/>
  <c r="CD5" i="7" s="1"/>
  <c r="CB13" i="9"/>
  <c r="CE13" i="9" s="1"/>
  <c r="CB19" i="9"/>
  <c r="CG19" i="9" s="1"/>
  <c r="BD33" i="9"/>
  <c r="CB23" i="9"/>
  <c r="CG23" i="9" s="1"/>
  <c r="CB15" i="3"/>
  <c r="CD15" i="3" s="1"/>
  <c r="CB22" i="17"/>
  <c r="CG22" i="17" s="1"/>
  <c r="BJ29" i="17"/>
  <c r="CB24" i="17"/>
  <c r="CF24" i="17" s="1"/>
  <c r="CB18" i="17"/>
  <c r="CD18" i="17" s="1"/>
  <c r="CB14" i="17"/>
  <c r="CD14" i="17" s="1"/>
  <c r="CB10" i="17"/>
  <c r="CD10" i="17" s="1"/>
  <c r="BJ26" i="15"/>
  <c r="CB22" i="10"/>
  <c r="CF22" i="10" s="1"/>
  <c r="CB7" i="10"/>
  <c r="CG7" i="10" s="1"/>
  <c r="BJ27" i="10"/>
  <c r="CB4" i="10"/>
  <c r="BY27" i="14"/>
  <c r="G17" i="1" s="1"/>
  <c r="CB19" i="14"/>
  <c r="CD19" i="14" s="1"/>
  <c r="BX27" i="14"/>
  <c r="F17" i="1" s="1"/>
  <c r="BW27" i="14"/>
  <c r="BJ17" i="6"/>
  <c r="CB4" i="6"/>
  <c r="CF4" i="6" s="1"/>
  <c r="CC19" i="2"/>
  <c r="BY17" i="2"/>
  <c r="BU19" i="2"/>
  <c r="BS19" i="2"/>
  <c r="BQ19" i="2"/>
  <c r="BR19" i="2"/>
  <c r="BP19" i="2"/>
  <c r="BV5" i="2"/>
  <c r="BZ13" i="2"/>
  <c r="BX13" i="2"/>
  <c r="BV13" i="2"/>
  <c r="BY13" i="2"/>
  <c r="F24" i="1"/>
  <c r="BY12" i="2"/>
  <c r="BN19" i="2"/>
  <c r="CA12" i="2"/>
  <c r="BM19" i="2"/>
  <c r="CA13" i="2"/>
  <c r="BO19" i="2"/>
  <c r="BZ5" i="2"/>
  <c r="BZ18" i="2"/>
  <c r="BL19" i="2"/>
  <c r="BX5" i="2"/>
  <c r="BY18" i="2"/>
  <c r="CA18" i="2"/>
  <c r="BW18" i="2"/>
  <c r="CB27" i="17"/>
  <c r="CF27" i="17" s="1"/>
  <c r="BX28" i="17"/>
  <c r="F20" i="1" s="1"/>
  <c r="AL29" i="17"/>
  <c r="BD29" i="17"/>
  <c r="BV18" i="2"/>
  <c r="BY28" i="17"/>
  <c r="G20" i="1" s="1"/>
  <c r="Z29" i="17"/>
  <c r="AR29" i="17"/>
  <c r="AF29" i="17"/>
  <c r="CB26" i="17"/>
  <c r="CD26" i="17" s="1"/>
  <c r="CB20" i="17"/>
  <c r="CG20" i="17" s="1"/>
  <c r="CB19" i="17"/>
  <c r="CE19" i="17" s="1"/>
  <c r="CB16" i="17"/>
  <c r="CG16" i="17" s="1"/>
  <c r="CB15" i="17"/>
  <c r="CE15" i="17" s="1"/>
  <c r="CB12" i="17"/>
  <c r="CF12" i="17" s="1"/>
  <c r="CB11" i="17"/>
  <c r="CF11" i="17" s="1"/>
  <c r="BZ28" i="17"/>
  <c r="CB23" i="17"/>
  <c r="CD23" i="17" s="1"/>
  <c r="B29" i="17"/>
  <c r="T29" i="17"/>
  <c r="BX18" i="2"/>
  <c r="BW28" i="17"/>
  <c r="H29" i="17"/>
  <c r="CB25" i="17"/>
  <c r="CD25" i="17" s="1"/>
  <c r="CA28" i="17"/>
  <c r="CB13" i="17"/>
  <c r="BV28" i="17"/>
  <c r="CB17" i="17"/>
  <c r="CB21" i="17"/>
  <c r="CA17" i="2"/>
  <c r="BW17" i="2"/>
  <c r="H32" i="16"/>
  <c r="CB30" i="16"/>
  <c r="CD30" i="16" s="1"/>
  <c r="CB26" i="16"/>
  <c r="CD26" i="16" s="1"/>
  <c r="CB14" i="16"/>
  <c r="CF14" i="16" s="1"/>
  <c r="CB10" i="16"/>
  <c r="CD10" i="16" s="1"/>
  <c r="CB6" i="16"/>
  <c r="CF6" i="16" s="1"/>
  <c r="BZ31" i="16"/>
  <c r="CB4" i="16"/>
  <c r="CF4" i="16" s="1"/>
  <c r="Z32" i="16"/>
  <c r="BV31" i="16"/>
  <c r="D19" i="1" s="1"/>
  <c r="BY31" i="16"/>
  <c r="G19" i="1" s="1"/>
  <c r="BW31" i="16"/>
  <c r="CB29" i="16"/>
  <c r="CD29" i="16" s="1"/>
  <c r="CB27" i="16"/>
  <c r="CB25" i="16"/>
  <c r="CD25" i="16" s="1"/>
  <c r="CB23" i="16"/>
  <c r="CB19" i="16"/>
  <c r="CF19" i="16" s="1"/>
  <c r="CB15" i="16"/>
  <c r="CF15" i="16" s="1"/>
  <c r="CB11" i="16"/>
  <c r="CF11" i="16" s="1"/>
  <c r="BV17" i="2"/>
  <c r="BZ17" i="2"/>
  <c r="BX17" i="2"/>
  <c r="CB20" i="16"/>
  <c r="CG20" i="16" s="1"/>
  <c r="T32" i="16"/>
  <c r="AX32" i="16"/>
  <c r="AL32" i="16"/>
  <c r="B32" i="16"/>
  <c r="CA31" i="16"/>
  <c r="CB17" i="16"/>
  <c r="CE17" i="16" s="1"/>
  <c r="CB9" i="16"/>
  <c r="CF9" i="16" s="1"/>
  <c r="CB5" i="16"/>
  <c r="CF5" i="16" s="1"/>
  <c r="CB16" i="16"/>
  <c r="CB12" i="16"/>
  <c r="CG12" i="16" s="1"/>
  <c r="AR32" i="16"/>
  <c r="AF32" i="16"/>
  <c r="CB13" i="16"/>
  <c r="CD13" i="16" s="1"/>
  <c r="CB7" i="16"/>
  <c r="N32" i="16"/>
  <c r="CB24" i="15"/>
  <c r="CD24" i="15" s="1"/>
  <c r="BY25" i="15"/>
  <c r="G18" i="1" s="1"/>
  <c r="CA25" i="15"/>
  <c r="CB22" i="15"/>
  <c r="CG22" i="15" s="1"/>
  <c r="CB20" i="15"/>
  <c r="CF20" i="15" s="1"/>
  <c r="CB18" i="15"/>
  <c r="CE18" i="15" s="1"/>
  <c r="CB16" i="15"/>
  <c r="CF16" i="15" s="1"/>
  <c r="CB12" i="15"/>
  <c r="CG12" i="15" s="1"/>
  <c r="CB8" i="15"/>
  <c r="CG8" i="15" s="1"/>
  <c r="BZ25" i="15"/>
  <c r="CB4" i="15"/>
  <c r="CG4" i="15" s="1"/>
  <c r="T26" i="15"/>
  <c r="CB13" i="15"/>
  <c r="CD13" i="15" s="1"/>
  <c r="CB9" i="15"/>
  <c r="CE9" i="15" s="1"/>
  <c r="CB5" i="15"/>
  <c r="CG5" i="15" s="1"/>
  <c r="CB10" i="15"/>
  <c r="CD10" i="15" s="1"/>
  <c r="BW25" i="15"/>
  <c r="BV25" i="15"/>
  <c r="D18" i="1" s="1"/>
  <c r="BX16" i="2"/>
  <c r="CA16" i="2"/>
  <c r="BW16" i="2"/>
  <c r="BY16" i="2"/>
  <c r="BZ16" i="2"/>
  <c r="BV16" i="2"/>
  <c r="Z26" i="15"/>
  <c r="CB21" i="15"/>
  <c r="CD21" i="15" s="1"/>
  <c r="CB17" i="15"/>
  <c r="CD17" i="15" s="1"/>
  <c r="CB23" i="15"/>
  <c r="CB19" i="15"/>
  <c r="CB15" i="15"/>
  <c r="CB11" i="15"/>
  <c r="CB7" i="15"/>
  <c r="CG7" i="15" s="1"/>
  <c r="AX26" i="15"/>
  <c r="AF26" i="15"/>
  <c r="AR26" i="15"/>
  <c r="H26" i="15"/>
  <c r="AL26" i="15"/>
  <c r="BX15" i="2"/>
  <c r="CB22" i="14"/>
  <c r="CG22" i="14" s="1"/>
  <c r="CB18" i="14"/>
  <c r="CD18" i="14" s="1"/>
  <c r="CB10" i="14"/>
  <c r="CD10" i="14" s="1"/>
  <c r="CB4" i="14"/>
  <c r="CD4" i="14" s="1"/>
  <c r="CB23" i="14"/>
  <c r="CE23" i="14" s="1"/>
  <c r="CB7" i="14"/>
  <c r="CE7" i="14" s="1"/>
  <c r="CB14" i="14"/>
  <c r="CD14" i="14" s="1"/>
  <c r="BZ27" i="14"/>
  <c r="BV15" i="2"/>
  <c r="CB26" i="14"/>
  <c r="CD26" i="14" s="1"/>
  <c r="BV27" i="14"/>
  <c r="CB11" i="14"/>
  <c r="CF11" i="14" s="1"/>
  <c r="CB5" i="14"/>
  <c r="CD5" i="14" s="1"/>
  <c r="CA15" i="2"/>
  <c r="BZ15" i="2"/>
  <c r="BY15" i="2"/>
  <c r="CB25" i="14"/>
  <c r="CB15" i="14"/>
  <c r="AR28" i="14"/>
  <c r="N28" i="14"/>
  <c r="CB17" i="14"/>
  <c r="CB13" i="14"/>
  <c r="CB12" i="14"/>
  <c r="CG12" i="14" s="1"/>
  <c r="CB6" i="14"/>
  <c r="CG6" i="14" s="1"/>
  <c r="B28" i="14"/>
  <c r="AL28" i="14"/>
  <c r="H28" i="14"/>
  <c r="CB21" i="14"/>
  <c r="CG21" i="14" s="1"/>
  <c r="CB20" i="14"/>
  <c r="CG20" i="14" s="1"/>
  <c r="CB16" i="14"/>
  <c r="CB9" i="14"/>
  <c r="CB24" i="14"/>
  <c r="CG24" i="14" s="1"/>
  <c r="AF28" i="14"/>
  <c r="CB27" i="13"/>
  <c r="CG27" i="13" s="1"/>
  <c r="CB7" i="13"/>
  <c r="CD7" i="13" s="1"/>
  <c r="Z32" i="13"/>
  <c r="T32" i="13"/>
  <c r="CB30" i="13"/>
  <c r="CE30" i="13" s="1"/>
  <c r="CB21" i="13"/>
  <c r="CD21" i="13" s="1"/>
  <c r="CB19" i="13"/>
  <c r="CE19" i="13" s="1"/>
  <c r="CB18" i="13"/>
  <c r="CG18" i="13" s="1"/>
  <c r="CB14" i="13"/>
  <c r="CD14" i="13" s="1"/>
  <c r="CB26" i="13"/>
  <c r="CG26" i="13" s="1"/>
  <c r="CB23" i="13"/>
  <c r="CE23" i="13" s="1"/>
  <c r="CA31" i="13"/>
  <c r="CB6" i="13"/>
  <c r="CE6" i="13" s="1"/>
  <c r="CB25" i="13"/>
  <c r="CG25" i="13" s="1"/>
  <c r="CB12" i="13"/>
  <c r="CF12" i="13" s="1"/>
  <c r="CB17" i="13"/>
  <c r="CD17" i="13" s="1"/>
  <c r="CB15" i="13"/>
  <c r="CG15" i="13" s="1"/>
  <c r="CB9" i="13"/>
  <c r="CG9" i="13" s="1"/>
  <c r="CB8" i="13"/>
  <c r="CD8" i="13" s="1"/>
  <c r="CB4" i="13"/>
  <c r="CG4" i="13" s="1"/>
  <c r="BZ14" i="2"/>
  <c r="CA14" i="2"/>
  <c r="BX14" i="2"/>
  <c r="BY14" i="2"/>
  <c r="BW14" i="2"/>
  <c r="BV14" i="2"/>
  <c r="CB16" i="13"/>
  <c r="CF16" i="13" s="1"/>
  <c r="B32" i="13"/>
  <c r="BW31" i="13"/>
  <c r="N32" i="13"/>
  <c r="CB11" i="13"/>
  <c r="CB5" i="13"/>
  <c r="CG5" i="13" s="1"/>
  <c r="BV31" i="13"/>
  <c r="CB28" i="13"/>
  <c r="AX32" i="13"/>
  <c r="H32" i="13"/>
  <c r="BX31" i="13"/>
  <c r="F16" i="1" s="1"/>
  <c r="CB13" i="13"/>
  <c r="CB19" i="12"/>
  <c r="CE19" i="12" s="1"/>
  <c r="CB18" i="12"/>
  <c r="CG18" i="12" s="1"/>
  <c r="CB13" i="12"/>
  <c r="CF13" i="12" s="1"/>
  <c r="CB10" i="12"/>
  <c r="CG10" i="12" s="1"/>
  <c r="CB25" i="12"/>
  <c r="CG25" i="12" s="1"/>
  <c r="CB21" i="12"/>
  <c r="CD21" i="12" s="1"/>
  <c r="CB17" i="12"/>
  <c r="CE17" i="12" s="1"/>
  <c r="CB15" i="12"/>
  <c r="CG15" i="12" s="1"/>
  <c r="CB14" i="12"/>
  <c r="CF14" i="12" s="1"/>
  <c r="BX27" i="12"/>
  <c r="F15" i="1" s="1"/>
  <c r="CB12" i="12"/>
  <c r="CD12" i="12" s="1"/>
  <c r="CB6" i="12"/>
  <c r="CE6" i="12" s="1"/>
  <c r="CB5" i="12"/>
  <c r="CD5" i="12" s="1"/>
  <c r="CB9" i="12"/>
  <c r="CD9" i="12" s="1"/>
  <c r="CB26" i="12"/>
  <c r="CE26" i="12" s="1"/>
  <c r="CB24" i="12"/>
  <c r="CG24" i="12" s="1"/>
  <c r="CB23" i="12"/>
  <c r="CD23" i="12" s="1"/>
  <c r="CB22" i="12"/>
  <c r="CG22" i="12" s="1"/>
  <c r="CB20" i="12"/>
  <c r="CF20" i="12" s="1"/>
  <c r="CB11" i="12"/>
  <c r="CD11" i="12" s="1"/>
  <c r="CB8" i="12"/>
  <c r="CG8" i="12" s="1"/>
  <c r="CB4" i="12"/>
  <c r="CE4" i="12" s="1"/>
  <c r="CA38" i="11"/>
  <c r="AF39" i="11"/>
  <c r="BX12" i="2"/>
  <c r="BZ12" i="2"/>
  <c r="CB21" i="11"/>
  <c r="CD21" i="11" s="1"/>
  <c r="CB19" i="11"/>
  <c r="CD19" i="11" s="1"/>
  <c r="CB17" i="11"/>
  <c r="CE17" i="11" s="1"/>
  <c r="CB15" i="11"/>
  <c r="CG15" i="11" s="1"/>
  <c r="CB13" i="11"/>
  <c r="CG13" i="11" s="1"/>
  <c r="CB11" i="11"/>
  <c r="CB9" i="11"/>
  <c r="CE9" i="11" s="1"/>
  <c r="CB7" i="11"/>
  <c r="CF7" i="11" s="1"/>
  <c r="CB6" i="11"/>
  <c r="CE6" i="11" s="1"/>
  <c r="BZ38" i="11"/>
  <c r="CB5" i="11"/>
  <c r="CG5" i="11" s="1"/>
  <c r="H39" i="11"/>
  <c r="T39" i="11"/>
  <c r="Z39" i="11"/>
  <c r="AL12" i="2"/>
  <c r="AL19" i="2" s="1"/>
  <c r="AL39" i="11"/>
  <c r="CB37" i="11"/>
  <c r="CF37" i="11" s="1"/>
  <c r="CB31" i="11"/>
  <c r="CE31" i="11" s="1"/>
  <c r="CB25" i="11"/>
  <c r="BX38" i="11"/>
  <c r="F14" i="1" s="1"/>
  <c r="CB4" i="11"/>
  <c r="AX39" i="11"/>
  <c r="BV38" i="11"/>
  <c r="BY38" i="11"/>
  <c r="CB33" i="11"/>
  <c r="CF33" i="11" s="1"/>
  <c r="CB27" i="11"/>
  <c r="CF27" i="11" s="1"/>
  <c r="CB23" i="11"/>
  <c r="CF23" i="11" s="1"/>
  <c r="CB36" i="11"/>
  <c r="CG36" i="11" s="1"/>
  <c r="CB34" i="11"/>
  <c r="CF34" i="11" s="1"/>
  <c r="CB32" i="11"/>
  <c r="CG32" i="11" s="1"/>
  <c r="CB30" i="11"/>
  <c r="CG30" i="11" s="1"/>
  <c r="CB28" i="11"/>
  <c r="CF28" i="11" s="1"/>
  <c r="CB26" i="11"/>
  <c r="CG26" i="11" s="1"/>
  <c r="CB24" i="11"/>
  <c r="CG24" i="11" s="1"/>
  <c r="CB22" i="11"/>
  <c r="CG22" i="11" s="1"/>
  <c r="CB20" i="11"/>
  <c r="CF20" i="11" s="1"/>
  <c r="CB18" i="11"/>
  <c r="CF18" i="11" s="1"/>
  <c r="CB16" i="11"/>
  <c r="CB14" i="11"/>
  <c r="CG14" i="11" s="1"/>
  <c r="CB12" i="11"/>
  <c r="CF12" i="11" s="1"/>
  <c r="CB10" i="11"/>
  <c r="CF10" i="11" s="1"/>
  <c r="CB8" i="11"/>
  <c r="CG8" i="11" s="1"/>
  <c r="N12" i="2"/>
  <c r="N39" i="11"/>
  <c r="CB35" i="11"/>
  <c r="CF35" i="11" s="1"/>
  <c r="CB29" i="11"/>
  <c r="CE29" i="11" s="1"/>
  <c r="B39" i="11"/>
  <c r="AR12" i="2"/>
  <c r="AR39" i="11"/>
  <c r="CG19" i="11"/>
  <c r="CE16" i="10"/>
  <c r="CB10" i="10"/>
  <c r="CG10" i="10" s="1"/>
  <c r="CG5" i="10"/>
  <c r="CB25" i="10"/>
  <c r="CE25" i="10" s="1"/>
  <c r="CB12" i="10"/>
  <c r="CG12" i="10" s="1"/>
  <c r="CB6" i="10"/>
  <c r="CD6" i="10" s="1"/>
  <c r="BY26" i="10"/>
  <c r="G13" i="1" s="1"/>
  <c r="BD27" i="10"/>
  <c r="BZ26" i="10"/>
  <c r="CB21" i="10"/>
  <c r="CD21" i="10" s="1"/>
  <c r="CF16" i="10"/>
  <c r="CB15" i="10"/>
  <c r="CG15" i="10" s="1"/>
  <c r="CB9" i="10"/>
  <c r="CE9" i="10" s="1"/>
  <c r="CB18" i="10"/>
  <c r="CD18" i="10" s="1"/>
  <c r="Z27" i="10"/>
  <c r="BX26" i="10"/>
  <c r="F13" i="1" s="1"/>
  <c r="CB13" i="10"/>
  <c r="CG13" i="10" s="1"/>
  <c r="CA26" i="10"/>
  <c r="CF4" i="10"/>
  <c r="CD4" i="10"/>
  <c r="CG4" i="10"/>
  <c r="CE4" i="10"/>
  <c r="BW11" i="2"/>
  <c r="BZ11" i="2"/>
  <c r="BV11" i="2"/>
  <c r="BX11" i="2"/>
  <c r="BY11" i="2"/>
  <c r="CA11" i="2"/>
  <c r="CF5" i="10"/>
  <c r="CB20" i="10"/>
  <c r="CE20" i="10" s="1"/>
  <c r="AX27" i="10"/>
  <c r="AL27" i="10"/>
  <c r="AF27" i="10"/>
  <c r="BW26" i="10"/>
  <c r="CB19" i="10"/>
  <c r="CE19" i="10" s="1"/>
  <c r="T27" i="10"/>
  <c r="CB24" i="10"/>
  <c r="H27" i="10"/>
  <c r="CB14" i="10"/>
  <c r="CG14" i="10" s="1"/>
  <c r="AR27" i="10"/>
  <c r="CE5" i="10"/>
  <c r="B27" i="10"/>
  <c r="BV26" i="10"/>
  <c r="CB11" i="10"/>
  <c r="CE11" i="10" s="1"/>
  <c r="BX10" i="2"/>
  <c r="BY10" i="2"/>
  <c r="BW10" i="2"/>
  <c r="CA10" i="2"/>
  <c r="T33" i="9"/>
  <c r="BZ10" i="2"/>
  <c r="CB26" i="9"/>
  <c r="CF26" i="9" s="1"/>
  <c r="CB16" i="9"/>
  <c r="CE16" i="9" s="1"/>
  <c r="CB29" i="9"/>
  <c r="CG29" i="9" s="1"/>
  <c r="BX32" i="9"/>
  <c r="F12" i="1" s="1"/>
  <c r="B10" i="2"/>
  <c r="B19" i="2" s="1"/>
  <c r="B33" i="9"/>
  <c r="CB30" i="9"/>
  <c r="CB21" i="9"/>
  <c r="CG21" i="9" s="1"/>
  <c r="CB17" i="9"/>
  <c r="CB15" i="9"/>
  <c r="CD15" i="9" s="1"/>
  <c r="CB12" i="9"/>
  <c r="CG12" i="9" s="1"/>
  <c r="CB8" i="9"/>
  <c r="CD8" i="9" s="1"/>
  <c r="BW32" i="9"/>
  <c r="Z33" i="9"/>
  <c r="BZ32" i="9"/>
  <c r="AR10" i="2"/>
  <c r="AR33" i="9"/>
  <c r="CB25" i="9"/>
  <c r="CF25" i="9" s="1"/>
  <c r="CB24" i="9"/>
  <c r="CF24" i="9" s="1"/>
  <c r="CB9" i="9"/>
  <c r="CB6" i="9"/>
  <c r="AL33" i="9"/>
  <c r="AX33" i="9"/>
  <c r="N10" i="2"/>
  <c r="N33" i="9"/>
  <c r="CB28" i="9"/>
  <c r="CD28" i="9" s="1"/>
  <c r="CB22" i="9"/>
  <c r="CB14" i="9"/>
  <c r="CD14" i="9" s="1"/>
  <c r="CB10" i="9"/>
  <c r="CA32" i="9"/>
  <c r="CB4" i="9"/>
  <c r="BV32" i="9"/>
  <c r="AF10" i="2"/>
  <c r="AF19" i="2" s="1"/>
  <c r="AF33" i="9"/>
  <c r="H10" i="2"/>
  <c r="H19" i="2" s="1"/>
  <c r="H33" i="9"/>
  <c r="BY32" i="9"/>
  <c r="G12" i="1" s="1"/>
  <c r="CB11" i="9"/>
  <c r="CB5" i="9"/>
  <c r="CB18" i="9"/>
  <c r="CB31" i="9"/>
  <c r="CD31" i="9" s="1"/>
  <c r="CB7" i="9"/>
  <c r="CG7" i="9" s="1"/>
  <c r="CB14" i="8"/>
  <c r="CE14" i="8" s="1"/>
  <c r="BV22" i="8"/>
  <c r="D11" i="1" s="1"/>
  <c r="BX22" i="8"/>
  <c r="F11" i="1" s="1"/>
  <c r="CB18" i="8"/>
  <c r="CD18" i="8" s="1"/>
  <c r="BD23" i="8"/>
  <c r="BY22" i="8"/>
  <c r="G11" i="1" s="1"/>
  <c r="AL23" i="8"/>
  <c r="AR23" i="8"/>
  <c r="CB21" i="8"/>
  <c r="CG21" i="8" s="1"/>
  <c r="CB19" i="8"/>
  <c r="CD19" i="8" s="1"/>
  <c r="CB15" i="8"/>
  <c r="CG15" i="8" s="1"/>
  <c r="CB11" i="8"/>
  <c r="CG11" i="8" s="1"/>
  <c r="BJ23" i="8"/>
  <c r="T23" i="8"/>
  <c r="BW22" i="8"/>
  <c r="BZ9" i="2"/>
  <c r="BX9" i="2"/>
  <c r="BV9" i="2"/>
  <c r="BY9" i="2"/>
  <c r="CA9" i="2"/>
  <c r="BW9" i="2"/>
  <c r="CB7" i="8"/>
  <c r="CG7" i="8" s="1"/>
  <c r="CB6" i="8"/>
  <c r="CB5" i="8"/>
  <c r="N23" i="8"/>
  <c r="CB20" i="8"/>
  <c r="CG20" i="8" s="1"/>
  <c r="CB16" i="8"/>
  <c r="CB12" i="8"/>
  <c r="CB4" i="8"/>
  <c r="CB8" i="8"/>
  <c r="CE8" i="8" s="1"/>
  <c r="AX23" i="8"/>
  <c r="B23" i="8"/>
  <c r="H23" i="8"/>
  <c r="Z23" i="8"/>
  <c r="B25" i="7"/>
  <c r="CB20" i="7"/>
  <c r="CF20" i="7" s="1"/>
  <c r="CB14" i="7"/>
  <c r="CE14" i="7" s="1"/>
  <c r="CB15" i="7"/>
  <c r="CD15" i="7" s="1"/>
  <c r="CB19" i="7"/>
  <c r="CE19" i="7" s="1"/>
  <c r="CB16" i="7"/>
  <c r="CD16" i="7" s="1"/>
  <c r="CB12" i="7"/>
  <c r="CE12" i="7" s="1"/>
  <c r="CB10" i="7"/>
  <c r="CD10" i="7" s="1"/>
  <c r="CB8" i="7"/>
  <c r="CD8" i="7" s="1"/>
  <c r="CB7" i="7"/>
  <c r="CD7" i="7" s="1"/>
  <c r="BV24" i="7"/>
  <c r="D10" i="1" s="1"/>
  <c r="BW24" i="7"/>
  <c r="CB21" i="7"/>
  <c r="CE21" i="7" s="1"/>
  <c r="CB11" i="7"/>
  <c r="CD11" i="7" s="1"/>
  <c r="CB9" i="7"/>
  <c r="CD9" i="7" s="1"/>
  <c r="BZ8" i="2"/>
  <c r="BW8" i="2"/>
  <c r="BY8" i="2"/>
  <c r="CA8" i="2"/>
  <c r="BX8" i="2"/>
  <c r="CB4" i="7"/>
  <c r="CG4" i="7" s="1"/>
  <c r="AF25" i="7"/>
  <c r="Z25" i="7"/>
  <c r="AX8" i="2"/>
  <c r="CB13" i="7"/>
  <c r="CB6" i="7"/>
  <c r="AR25" i="7"/>
  <c r="T25" i="7"/>
  <c r="BZ24" i="7"/>
  <c r="BX24" i="7"/>
  <c r="F10" i="1" s="1"/>
  <c r="CB23" i="7"/>
  <c r="CB17" i="7"/>
  <c r="CG17" i="7" s="1"/>
  <c r="N25" i="7"/>
  <c r="CB22" i="7"/>
  <c r="CE22" i="7" s="1"/>
  <c r="BY7" i="2"/>
  <c r="BW7" i="2"/>
  <c r="B17" i="6"/>
  <c r="Z17" i="6"/>
  <c r="BX7" i="2"/>
  <c r="CA16" i="6"/>
  <c r="CB7" i="6"/>
  <c r="CE7" i="6" s="1"/>
  <c r="BW16" i="6"/>
  <c r="R19" i="2"/>
  <c r="BV7" i="2"/>
  <c r="BD17" i="6"/>
  <c r="CB15" i="6"/>
  <c r="CG15" i="6" s="1"/>
  <c r="H17" i="6"/>
  <c r="T17" i="6"/>
  <c r="BZ7" i="2"/>
  <c r="CA7" i="2"/>
  <c r="CB13" i="6"/>
  <c r="CB8" i="6"/>
  <c r="CG8" i="6" s="1"/>
  <c r="BY16" i="6"/>
  <c r="G9" i="1" s="1"/>
  <c r="CB10" i="6"/>
  <c r="CF10" i="6" s="1"/>
  <c r="BV16" i="6"/>
  <c r="CB6" i="6"/>
  <c r="CB5" i="6"/>
  <c r="N17" i="6"/>
  <c r="AF17" i="6"/>
  <c r="AX17" i="6"/>
  <c r="CB11" i="6"/>
  <c r="CD11" i="6" s="1"/>
  <c r="CB14" i="6"/>
  <c r="CG14" i="6" s="1"/>
  <c r="BZ16" i="6"/>
  <c r="AR17" i="6"/>
  <c r="CB25" i="5"/>
  <c r="CF25" i="5" s="1"/>
  <c r="H29" i="5"/>
  <c r="CB17" i="5"/>
  <c r="CE17" i="5" s="1"/>
  <c r="BX28" i="5"/>
  <c r="F8" i="1" s="1"/>
  <c r="BD29" i="5"/>
  <c r="AL29" i="5"/>
  <c r="T29" i="5"/>
  <c r="CB27" i="5"/>
  <c r="CG27" i="5" s="1"/>
  <c r="CB20" i="5"/>
  <c r="CE20" i="5" s="1"/>
  <c r="CB13" i="5"/>
  <c r="CG13" i="5" s="1"/>
  <c r="CB9" i="5"/>
  <c r="CD9" i="5" s="1"/>
  <c r="CB5" i="5"/>
  <c r="CD5" i="5" s="1"/>
  <c r="BZ28" i="5"/>
  <c r="BW28" i="5"/>
  <c r="CB12" i="5"/>
  <c r="CD12" i="5" s="1"/>
  <c r="CB8" i="5"/>
  <c r="CG8" i="5" s="1"/>
  <c r="CB4" i="5"/>
  <c r="CE4" i="5" s="1"/>
  <c r="CB19" i="5"/>
  <c r="CG19" i="5" s="1"/>
  <c r="CB16" i="5"/>
  <c r="CF16" i="5" s="1"/>
  <c r="CA28" i="5"/>
  <c r="BY28" i="5"/>
  <c r="G8" i="1" s="1"/>
  <c r="BX6" i="2"/>
  <c r="CA6" i="2"/>
  <c r="BW6" i="2"/>
  <c r="BZ6" i="2"/>
  <c r="BV6" i="2"/>
  <c r="BY6" i="2"/>
  <c r="AH19" i="2"/>
  <c r="AF29" i="5"/>
  <c r="CB23" i="5"/>
  <c r="CG23" i="5" s="1"/>
  <c r="AR29" i="5"/>
  <c r="Z29" i="5"/>
  <c r="CB26" i="5"/>
  <c r="CE26" i="5" s="1"/>
  <c r="CB24" i="5"/>
  <c r="CF24" i="5" s="1"/>
  <c r="CB10" i="5"/>
  <c r="CB6" i="5"/>
  <c r="B29" i="5"/>
  <c r="AW19" i="2"/>
  <c r="Q19" i="2"/>
  <c r="N29" i="5"/>
  <c r="CB22" i="5"/>
  <c r="CG22" i="5" s="1"/>
  <c r="AA19" i="2"/>
  <c r="E19" i="2"/>
  <c r="BY5" i="2"/>
  <c r="CA5" i="2"/>
  <c r="BW5" i="2"/>
  <c r="BZ13" i="4"/>
  <c r="CB7" i="4"/>
  <c r="CF7" i="4" s="1"/>
  <c r="CB5" i="4"/>
  <c r="CG5" i="4" s="1"/>
  <c r="BX13" i="4"/>
  <c r="F7" i="1" s="1"/>
  <c r="BG19" i="2"/>
  <c r="BY13" i="4"/>
  <c r="G7" i="1" s="1"/>
  <c r="AV19" i="2"/>
  <c r="AN19" i="2"/>
  <c r="T19" i="2"/>
  <c r="CB10" i="4"/>
  <c r="CG10" i="4" s="1"/>
  <c r="BF19" i="2"/>
  <c r="BW13" i="4"/>
  <c r="BD19" i="2"/>
  <c r="AZ19" i="2"/>
  <c r="AJ19" i="2"/>
  <c r="AB19" i="2"/>
  <c r="X19" i="2"/>
  <c r="P19" i="2"/>
  <c r="L19" i="2"/>
  <c r="D19" i="2"/>
  <c r="CB12" i="4"/>
  <c r="CD12" i="4" s="1"/>
  <c r="CB8" i="4"/>
  <c r="CG8" i="4" s="1"/>
  <c r="CB4" i="4"/>
  <c r="CE4" i="4" s="1"/>
  <c r="BI19" i="2"/>
  <c r="CB9" i="4"/>
  <c r="CB11" i="4"/>
  <c r="CE11" i="4" s="1"/>
  <c r="CA13" i="4"/>
  <c r="BC19" i="2"/>
  <c r="AU19" i="2"/>
  <c r="AQ19" i="2"/>
  <c r="AI19" i="2"/>
  <c r="AE19" i="2"/>
  <c r="W19" i="2"/>
  <c r="S19" i="2"/>
  <c r="K19" i="2"/>
  <c r="BB19" i="2"/>
  <c r="AT19" i="2"/>
  <c r="AP19" i="2"/>
  <c r="AD19" i="2"/>
  <c r="Z19" i="2"/>
  <c r="V19" i="2"/>
  <c r="J19" i="2"/>
  <c r="F19" i="2"/>
  <c r="CB6" i="4"/>
  <c r="BA19" i="2"/>
  <c r="AO19" i="2"/>
  <c r="AK19" i="2"/>
  <c r="AC19" i="2"/>
  <c r="Y19" i="2"/>
  <c r="M19" i="2"/>
  <c r="BH19" i="2"/>
  <c r="BZ4" i="2"/>
  <c r="BX4" i="2"/>
  <c r="BD21" i="3"/>
  <c r="CB16" i="3"/>
  <c r="CD16" i="3" s="1"/>
  <c r="CB8" i="3"/>
  <c r="CF8" i="3" s="1"/>
  <c r="O4" i="2"/>
  <c r="O19" i="2" s="1"/>
  <c r="N21" i="3"/>
  <c r="Z21" i="3"/>
  <c r="CA4" i="2"/>
  <c r="G19" i="2"/>
  <c r="C4" i="2"/>
  <c r="B21" i="3"/>
  <c r="CB19" i="3"/>
  <c r="CB14" i="3"/>
  <c r="CG14" i="3" s="1"/>
  <c r="CB13" i="3"/>
  <c r="CB11" i="3"/>
  <c r="CF11" i="3" s="1"/>
  <c r="BZ20" i="3"/>
  <c r="CB6" i="3"/>
  <c r="BV20" i="3"/>
  <c r="CB5" i="3"/>
  <c r="CE5" i="3" s="1"/>
  <c r="BW20" i="3"/>
  <c r="AY4" i="2"/>
  <c r="AY19" i="2" s="1"/>
  <c r="AX21" i="3"/>
  <c r="AM4" i="2"/>
  <c r="AM19" i="2" s="1"/>
  <c r="AL21" i="3"/>
  <c r="BV4" i="2"/>
  <c r="CB12" i="3"/>
  <c r="CA20" i="3"/>
  <c r="CB4" i="3"/>
  <c r="CE4" i="3" s="1"/>
  <c r="AS4" i="2"/>
  <c r="AS19" i="2" s="1"/>
  <c r="AR21" i="3"/>
  <c r="AG4" i="2"/>
  <c r="AG19" i="2" s="1"/>
  <c r="AF21" i="3"/>
  <c r="U4" i="2"/>
  <c r="U19" i="2" s="1"/>
  <c r="T21" i="3"/>
  <c r="I4" i="2"/>
  <c r="I19" i="2" s="1"/>
  <c r="H21" i="3"/>
  <c r="BY4" i="2"/>
  <c r="CB18" i="3"/>
  <c r="CB17" i="3"/>
  <c r="CG17" i="3" s="1"/>
  <c r="CB10" i="3"/>
  <c r="CG10" i="3" s="1"/>
  <c r="CB9" i="3"/>
  <c r="CB7" i="3"/>
  <c r="CB13" i="2" l="1"/>
  <c r="CD13" i="2" s="1"/>
  <c r="CE9" i="12"/>
  <c r="CG24" i="17"/>
  <c r="CD24" i="17"/>
  <c r="CE24" i="17"/>
  <c r="CD27" i="5"/>
  <c r="CG16" i="10"/>
  <c r="CE4" i="6"/>
  <c r="CG4" i="6"/>
  <c r="CD4" i="6"/>
  <c r="H11" i="1"/>
  <c r="CF23" i="14"/>
  <c r="CF26" i="14"/>
  <c r="CG8" i="14"/>
  <c r="CF15" i="10"/>
  <c r="CD8" i="10"/>
  <c r="CE15" i="10"/>
  <c r="CF8" i="10"/>
  <c r="CD23" i="10"/>
  <c r="CD15" i="10"/>
  <c r="CG8" i="10"/>
  <c r="CF7" i="6"/>
  <c r="CF15" i="3"/>
  <c r="CF10" i="8"/>
  <c r="CF27" i="16"/>
  <c r="CD27" i="16"/>
  <c r="CG8" i="16"/>
  <c r="CE24" i="16"/>
  <c r="CD24" i="16"/>
  <c r="CG23" i="16"/>
  <c r="CD23" i="16"/>
  <c r="CD12" i="17"/>
  <c r="CF5" i="5"/>
  <c r="CE27" i="5"/>
  <c r="BE19" i="2"/>
  <c r="BD20" i="2" s="1"/>
  <c r="CE22" i="10"/>
  <c r="CD22" i="10"/>
  <c r="CG22" i="10"/>
  <c r="CG15" i="3"/>
  <c r="CE15" i="3"/>
  <c r="CE8" i="5"/>
  <c r="CF18" i="8"/>
  <c r="CF14" i="7"/>
  <c r="CG17" i="10"/>
  <c r="CF19" i="14"/>
  <c r="CF8" i="5"/>
  <c r="CD16" i="5"/>
  <c r="CF8" i="16"/>
  <c r="CG28" i="16"/>
  <c r="CD8" i="16"/>
  <c r="CE28" i="16"/>
  <c r="CF28" i="16"/>
  <c r="CG27" i="16"/>
  <c r="CG10" i="8"/>
  <c r="CE10" i="8"/>
  <c r="CE7" i="12"/>
  <c r="CF25" i="16"/>
  <c r="CF10" i="10"/>
  <c r="CE10" i="10"/>
  <c r="CD10" i="10"/>
  <c r="CF27" i="13"/>
  <c r="CF22" i="16"/>
  <c r="CF23" i="12"/>
  <c r="CF18" i="17"/>
  <c r="CE27" i="16"/>
  <c r="CG17" i="8"/>
  <c r="CD27" i="13"/>
  <c r="CD29" i="13"/>
  <c r="CG30" i="13"/>
  <c r="CE29" i="13"/>
  <c r="CF27" i="5"/>
  <c r="CE5" i="5"/>
  <c r="CD8" i="5"/>
  <c r="CH7" i="2"/>
  <c r="CG23" i="14"/>
  <c r="CE12" i="12"/>
  <c r="CD7" i="12"/>
  <c r="CG7" i="12"/>
  <c r="CE10" i="17"/>
  <c r="CG24" i="16"/>
  <c r="CE18" i="16"/>
  <c r="CF24" i="16"/>
  <c r="CG19" i="13"/>
  <c r="CF30" i="13"/>
  <c r="CF17" i="13"/>
  <c r="CF23" i="13"/>
  <c r="CF12" i="10"/>
  <c r="CD12" i="10"/>
  <c r="CE12" i="10"/>
  <c r="CE23" i="9"/>
  <c r="CF23" i="9"/>
  <c r="CD23" i="9"/>
  <c r="CF12" i="7"/>
  <c r="CE5" i="7"/>
  <c r="CD25" i="5"/>
  <c r="CD4" i="5"/>
  <c r="CE16" i="5"/>
  <c r="CH25" i="15"/>
  <c r="N19" i="2"/>
  <c r="N20" i="2" s="1"/>
  <c r="CE8" i="14"/>
  <c r="CG29" i="13"/>
  <c r="CE27" i="13"/>
  <c r="CD30" i="13"/>
  <c r="CH9" i="2"/>
  <c r="CG19" i="12"/>
  <c r="CD19" i="12"/>
  <c r="CF19" i="12"/>
  <c r="CD15" i="12"/>
  <c r="CG8" i="3"/>
  <c r="CH26" i="10"/>
  <c r="CE21" i="11"/>
  <c r="CG21" i="11"/>
  <c r="CF20" i="13"/>
  <c r="CF19" i="8"/>
  <c r="CD13" i="8"/>
  <c r="CH22" i="8"/>
  <c r="CF15" i="12"/>
  <c r="CG20" i="12"/>
  <c r="CE16" i="12"/>
  <c r="CE15" i="12"/>
  <c r="CF16" i="12"/>
  <c r="CD16" i="12"/>
  <c r="CD5" i="11"/>
  <c r="CD13" i="11"/>
  <c r="CH16" i="2"/>
  <c r="CG19" i="14"/>
  <c r="CE19" i="14"/>
  <c r="CG11" i="14"/>
  <c r="H17" i="1"/>
  <c r="CD19" i="9"/>
  <c r="CE14" i="5"/>
  <c r="CF14" i="5"/>
  <c r="CG14" i="5"/>
  <c r="CF15" i="13"/>
  <c r="CF19" i="13"/>
  <c r="CD19" i="13"/>
  <c r="CE25" i="12"/>
  <c r="CD18" i="12"/>
  <c r="CG5" i="12"/>
  <c r="CE15" i="7"/>
  <c r="CD8" i="3"/>
  <c r="CG10" i="17"/>
  <c r="CF26" i="17"/>
  <c r="CH28" i="17"/>
  <c r="CH18" i="2"/>
  <c r="CF10" i="17"/>
  <c r="CG15" i="17"/>
  <c r="CF21" i="16"/>
  <c r="CE21" i="16"/>
  <c r="CG21" i="16"/>
  <c r="CH17" i="2"/>
  <c r="E19" i="1"/>
  <c r="K19" i="1" s="1"/>
  <c r="CH31" i="16"/>
  <c r="CE22" i="16"/>
  <c r="CG22" i="16"/>
  <c r="CD8" i="14"/>
  <c r="CH27" i="14"/>
  <c r="CE20" i="13"/>
  <c r="CD24" i="13"/>
  <c r="CH31" i="13"/>
  <c r="CH14" i="2"/>
  <c r="CF26" i="13"/>
  <c r="CE24" i="13"/>
  <c r="CG20" i="13"/>
  <c r="CD26" i="13"/>
  <c r="CG6" i="13"/>
  <c r="CE9" i="13"/>
  <c r="CG24" i="13"/>
  <c r="CH13" i="2"/>
  <c r="J15" i="1"/>
  <c r="CH27" i="12"/>
  <c r="CF17" i="12"/>
  <c r="H15" i="1"/>
  <c r="C15" i="1" s="1"/>
  <c r="CD10" i="12"/>
  <c r="E14" i="1"/>
  <c r="CH38" i="11"/>
  <c r="CD17" i="10"/>
  <c r="CF18" i="10"/>
  <c r="CE17" i="10"/>
  <c r="CE18" i="10"/>
  <c r="CH11" i="2"/>
  <c r="CH32" i="9"/>
  <c r="CE17" i="8"/>
  <c r="CG18" i="8"/>
  <c r="CD17" i="8"/>
  <c r="E10" i="1"/>
  <c r="J10" i="1" s="1"/>
  <c r="CH24" i="7"/>
  <c r="CG14" i="7"/>
  <c r="CF7" i="7"/>
  <c r="CD14" i="7"/>
  <c r="CG7" i="6"/>
  <c r="CD7" i="6"/>
  <c r="CE12" i="6"/>
  <c r="E9" i="1"/>
  <c r="CH16" i="6"/>
  <c r="CH6" i="2"/>
  <c r="CF4" i="5"/>
  <c r="CG20" i="5"/>
  <c r="CF11" i="5"/>
  <c r="E8" i="1"/>
  <c r="K8" i="1" s="1"/>
  <c r="CH28" i="5"/>
  <c r="CH13" i="4"/>
  <c r="CH5" i="2"/>
  <c r="CE5" i="4"/>
  <c r="CF5" i="4"/>
  <c r="E7" i="1"/>
  <c r="K7" i="1" s="1"/>
  <c r="CE8" i="3"/>
  <c r="CH20" i="3"/>
  <c r="CG9" i="11"/>
  <c r="CD6" i="11"/>
  <c r="CF23" i="17"/>
  <c r="CG19" i="17"/>
  <c r="E20" i="1"/>
  <c r="E18" i="1"/>
  <c r="J18" i="1" s="1"/>
  <c r="CG10" i="14"/>
  <c r="CD11" i="14"/>
  <c r="CE11" i="14"/>
  <c r="CE10" i="14"/>
  <c r="E17" i="1"/>
  <c r="BW12" i="2"/>
  <c r="CG23" i="10"/>
  <c r="CF13" i="10"/>
  <c r="CE23" i="10"/>
  <c r="E11" i="1"/>
  <c r="CG9" i="8"/>
  <c r="CD4" i="4"/>
  <c r="CD7" i="14"/>
  <c r="CE5" i="14"/>
  <c r="BW15" i="2"/>
  <c r="CH15" i="2" s="1"/>
  <c r="CE15" i="6"/>
  <c r="CD15" i="6"/>
  <c r="CF7" i="14"/>
  <c r="CD12" i="6"/>
  <c r="CF15" i="6"/>
  <c r="CF12" i="6"/>
  <c r="CG18" i="17"/>
  <c r="CE26" i="17"/>
  <c r="CD16" i="15"/>
  <c r="CD18" i="15"/>
  <c r="CE13" i="10"/>
  <c r="CD13" i="10"/>
  <c r="CG25" i="10"/>
  <c r="CG7" i="5"/>
  <c r="CD11" i="5"/>
  <c r="CE13" i="5"/>
  <c r="CG25" i="5"/>
  <c r="CE25" i="5"/>
  <c r="CE7" i="5"/>
  <c r="CE11" i="5"/>
  <c r="CD7" i="5"/>
  <c r="CE11" i="16"/>
  <c r="CE10" i="16"/>
  <c r="CG15" i="16"/>
  <c r="CE13" i="11"/>
  <c r="CF6" i="11"/>
  <c r="CG6" i="11"/>
  <c r="H14" i="1"/>
  <c r="CG23" i="12"/>
  <c r="CG12" i="12"/>
  <c r="CG17" i="12"/>
  <c r="CF12" i="12"/>
  <c r="CE23" i="12"/>
  <c r="CG9" i="12"/>
  <c r="CD17" i="12"/>
  <c r="CF9" i="12"/>
  <c r="CF10" i="12"/>
  <c r="CE10" i="12"/>
  <c r="CF14" i="13"/>
  <c r="CD15" i="13"/>
  <c r="CD22" i="13"/>
  <c r="CD8" i="4"/>
  <c r="CE7" i="4"/>
  <c r="CD7" i="4"/>
  <c r="CF8" i="7"/>
  <c r="BV8" i="2"/>
  <c r="CH8" i="2" s="1"/>
  <c r="CG20" i="7"/>
  <c r="CE22" i="17"/>
  <c r="CD22" i="17"/>
  <c r="CD15" i="16"/>
  <c r="CF23" i="16"/>
  <c r="CG4" i="16"/>
  <c r="CE23" i="16"/>
  <c r="CE15" i="16"/>
  <c r="CD14" i="15"/>
  <c r="CF18" i="15"/>
  <c r="CF14" i="15"/>
  <c r="CE14" i="15"/>
  <c r="CG16" i="15"/>
  <c r="CF6" i="15"/>
  <c r="CD5" i="15"/>
  <c r="CG6" i="15"/>
  <c r="CF5" i="15"/>
  <c r="CE6" i="15"/>
  <c r="CE5" i="15"/>
  <c r="CF5" i="14"/>
  <c r="CD23" i="14"/>
  <c r="CG5" i="14"/>
  <c r="CF22" i="14"/>
  <c r="CD22" i="14"/>
  <c r="CE22" i="14"/>
  <c r="CF25" i="13"/>
  <c r="H16" i="1"/>
  <c r="AR19" i="2"/>
  <c r="AR20" i="2" s="1"/>
  <c r="CE21" i="10"/>
  <c r="CD7" i="10"/>
  <c r="CD9" i="10"/>
  <c r="CG18" i="10"/>
  <c r="CF7" i="10"/>
  <c r="CF9" i="10"/>
  <c r="CG9" i="10"/>
  <c r="CE7" i="10"/>
  <c r="CF21" i="10"/>
  <c r="CF28" i="9"/>
  <c r="CG13" i="9"/>
  <c r="CD13" i="9"/>
  <c r="CF13" i="9"/>
  <c r="CF14" i="9"/>
  <c r="CE28" i="9"/>
  <c r="CF9" i="8"/>
  <c r="CD14" i="8"/>
  <c r="CE19" i="8"/>
  <c r="CD9" i="8"/>
  <c r="CG8" i="7"/>
  <c r="CF18" i="7"/>
  <c r="CE8" i="7"/>
  <c r="CG9" i="7"/>
  <c r="CD18" i="7"/>
  <c r="CE18" i="7"/>
  <c r="CF11" i="7"/>
  <c r="CE18" i="5"/>
  <c r="CF13" i="5"/>
  <c r="CG15" i="5"/>
  <c r="CF15" i="5"/>
  <c r="CG18" i="5"/>
  <c r="CD15" i="5"/>
  <c r="CF18" i="5"/>
  <c r="CD13" i="5"/>
  <c r="H7" i="1"/>
  <c r="BP20" i="2"/>
  <c r="CG5" i="3"/>
  <c r="CD18" i="16"/>
  <c r="CD6" i="16"/>
  <c r="CE14" i="16"/>
  <c r="CG14" i="16"/>
  <c r="CG29" i="16"/>
  <c r="CG6" i="16"/>
  <c r="CF18" i="16"/>
  <c r="CE6" i="16"/>
  <c r="CG11" i="16"/>
  <c r="CD14" i="16"/>
  <c r="CE29" i="16"/>
  <c r="CF29" i="16"/>
  <c r="CD11" i="16"/>
  <c r="CE26" i="16"/>
  <c r="CD19" i="16"/>
  <c r="CD4" i="16"/>
  <c r="CG26" i="16"/>
  <c r="BV32" i="16"/>
  <c r="CF26" i="16"/>
  <c r="CE4" i="16"/>
  <c r="CF14" i="11"/>
  <c r="CG23" i="11"/>
  <c r="CD15" i="11"/>
  <c r="CG29" i="11"/>
  <c r="CE7" i="11"/>
  <c r="CF26" i="11"/>
  <c r="CE15" i="11"/>
  <c r="CG31" i="11"/>
  <c r="CF31" i="11"/>
  <c r="CG7" i="11"/>
  <c r="CD7" i="11"/>
  <c r="CF22" i="11"/>
  <c r="CF30" i="11"/>
  <c r="CG33" i="11"/>
  <c r="CE10" i="4"/>
  <c r="CD5" i="4"/>
  <c r="CG12" i="4"/>
  <c r="CF12" i="4"/>
  <c r="CF10" i="4"/>
  <c r="CE12" i="4"/>
  <c r="CD10" i="4"/>
  <c r="CG7" i="4"/>
  <c r="CE8" i="4"/>
  <c r="CE25" i="13"/>
  <c r="CD25" i="13"/>
  <c r="CE8" i="13"/>
  <c r="CE14" i="13"/>
  <c r="CG8" i="13"/>
  <c r="CE10" i="13"/>
  <c r="CD18" i="13"/>
  <c r="CG22" i="13"/>
  <c r="CF6" i="13"/>
  <c r="CG7" i="13"/>
  <c r="CF22" i="13"/>
  <c r="CF9" i="13"/>
  <c r="CD23" i="13"/>
  <c r="CG21" i="13"/>
  <c r="CF7" i="13"/>
  <c r="CE21" i="13"/>
  <c r="CE7" i="13"/>
  <c r="CD9" i="13"/>
  <c r="CF18" i="13"/>
  <c r="CD6" i="13"/>
  <c r="CG23" i="13"/>
  <c r="CE18" i="13"/>
  <c r="CF21" i="13"/>
  <c r="CG10" i="13"/>
  <c r="CE4" i="13"/>
  <c r="CE15" i="13"/>
  <c r="CF10" i="13"/>
  <c r="CE13" i="8"/>
  <c r="CF14" i="8"/>
  <c r="CE18" i="8"/>
  <c r="CE15" i="8"/>
  <c r="CG14" i="8"/>
  <c r="CF13" i="8"/>
  <c r="CD15" i="8"/>
  <c r="CF15" i="8"/>
  <c r="CF17" i="5"/>
  <c r="CE19" i="5"/>
  <c r="H8" i="1"/>
  <c r="CE9" i="5"/>
  <c r="CF19" i="5"/>
  <c r="CD19" i="5"/>
  <c r="CF12" i="5"/>
  <c r="CD20" i="5"/>
  <c r="CG16" i="5"/>
  <c r="CG9" i="5"/>
  <c r="CF9" i="5"/>
  <c r="CF20" i="5"/>
  <c r="BV29" i="5"/>
  <c r="CG5" i="5"/>
  <c r="CG4" i="5"/>
  <c r="CD25" i="12"/>
  <c r="BV28" i="12"/>
  <c r="CF24" i="12"/>
  <c r="CF11" i="12"/>
  <c r="CF5" i="12"/>
  <c r="CF21" i="12"/>
  <c r="CD22" i="12"/>
  <c r="CE24" i="12"/>
  <c r="CE11" i="12"/>
  <c r="CE5" i="12"/>
  <c r="CD24" i="12"/>
  <c r="CG13" i="12"/>
  <c r="CD26" i="12"/>
  <c r="CF22" i="12"/>
  <c r="CE16" i="7"/>
  <c r="CF5" i="7"/>
  <c r="CG21" i="7"/>
  <c r="CE10" i="7"/>
  <c r="CG5" i="7"/>
  <c r="CD21" i="7"/>
  <c r="CF16" i="7"/>
  <c r="CG11" i="7"/>
  <c r="CE9" i="7"/>
  <c r="CE7" i="7"/>
  <c r="CD19" i="7"/>
  <c r="CF15" i="7"/>
  <c r="CG15" i="7"/>
  <c r="CG12" i="7"/>
  <c r="CF21" i="7"/>
  <c r="CG7" i="7"/>
  <c r="CD12" i="7"/>
  <c r="CE19" i="9"/>
  <c r="CF8" i="9"/>
  <c r="CD16" i="9"/>
  <c r="CF19" i="9"/>
  <c r="CE29" i="9"/>
  <c r="CG15" i="9"/>
  <c r="CE26" i="9"/>
  <c r="CG28" i="9"/>
  <c r="CD26" i="9"/>
  <c r="CE23" i="17"/>
  <c r="CF20" i="17"/>
  <c r="CF22" i="17"/>
  <c r="CE20" i="17"/>
  <c r="H20" i="1"/>
  <c r="CF15" i="17"/>
  <c r="CD15" i="17"/>
  <c r="CF16" i="17"/>
  <c r="CE16" i="17"/>
  <c r="CE14" i="17"/>
  <c r="CF14" i="17"/>
  <c r="CD11" i="17"/>
  <c r="CG14" i="17"/>
  <c r="CG11" i="17"/>
  <c r="CG12" i="17"/>
  <c r="CF19" i="17"/>
  <c r="CD20" i="17"/>
  <c r="CD19" i="17"/>
  <c r="CE11" i="17"/>
  <c r="CE12" i="17"/>
  <c r="CE18" i="17"/>
  <c r="CG27" i="17"/>
  <c r="H18" i="1"/>
  <c r="CE20" i="15"/>
  <c r="CF10" i="15"/>
  <c r="CE10" i="15"/>
  <c r="CG10" i="15"/>
  <c r="CE13" i="15"/>
  <c r="CD25" i="10"/>
  <c r="CF25" i="10"/>
  <c r="CG7" i="14"/>
  <c r="CF18" i="14"/>
  <c r="CE18" i="14"/>
  <c r="CG4" i="14"/>
  <c r="CG18" i="14"/>
  <c r="BJ20" i="2"/>
  <c r="CB5" i="2"/>
  <c r="CD5" i="2" s="1"/>
  <c r="CF25" i="17"/>
  <c r="CE27" i="17"/>
  <c r="CG25" i="17"/>
  <c r="CG26" i="17"/>
  <c r="CD16" i="17"/>
  <c r="CD27" i="17"/>
  <c r="CB18" i="2"/>
  <c r="CD18" i="2" s="1"/>
  <c r="CE25" i="17"/>
  <c r="CG23" i="17"/>
  <c r="CD21" i="17"/>
  <c r="CE21" i="17"/>
  <c r="CF21" i="17"/>
  <c r="D20" i="1"/>
  <c r="BV29" i="17"/>
  <c r="CE13" i="17"/>
  <c r="CF13" i="17"/>
  <c r="CD13" i="17"/>
  <c r="CG13" i="17"/>
  <c r="CG21" i="17"/>
  <c r="CB28" i="17"/>
  <c r="CE17" i="17"/>
  <c r="CF17" i="17"/>
  <c r="CD17" i="17"/>
  <c r="CG17" i="17"/>
  <c r="CE30" i="16"/>
  <c r="H19" i="1"/>
  <c r="CF10" i="16"/>
  <c r="CG10" i="16"/>
  <c r="CG19" i="16"/>
  <c r="CG25" i="16"/>
  <c r="CE25" i="16"/>
  <c r="CE13" i="16"/>
  <c r="CE19" i="16"/>
  <c r="CF30" i="16"/>
  <c r="CG30" i="16"/>
  <c r="CE7" i="16"/>
  <c r="CF7" i="16"/>
  <c r="CD7" i="16"/>
  <c r="CF16" i="16"/>
  <c r="CD16" i="16"/>
  <c r="CE16" i="16"/>
  <c r="CG16" i="16"/>
  <c r="CG7" i="16"/>
  <c r="CB17" i="2"/>
  <c r="CE17" i="2" s="1"/>
  <c r="CG17" i="16"/>
  <c r="CD17" i="16"/>
  <c r="CG5" i="16"/>
  <c r="CD5" i="16"/>
  <c r="CD20" i="16"/>
  <c r="CF20" i="16"/>
  <c r="CF13" i="16"/>
  <c r="CE5" i="16"/>
  <c r="CE20" i="16"/>
  <c r="CF12" i="16"/>
  <c r="CD12" i="16"/>
  <c r="CE12" i="16"/>
  <c r="CG9" i="16"/>
  <c r="CD9" i="16"/>
  <c r="CE9" i="16"/>
  <c r="CG13" i="16"/>
  <c r="CF17" i="16"/>
  <c r="CB31" i="16"/>
  <c r="CD31" i="16" s="1"/>
  <c r="CE24" i="15"/>
  <c r="CD8" i="15"/>
  <c r="CD20" i="15"/>
  <c r="CG20" i="15"/>
  <c r="CG24" i="15"/>
  <c r="CG18" i="15"/>
  <c r="CE8" i="15"/>
  <c r="CF24" i="15"/>
  <c r="CD12" i="15"/>
  <c r="CF8" i="15"/>
  <c r="BV26" i="15"/>
  <c r="CD9" i="15"/>
  <c r="CG9" i="15"/>
  <c r="CE12" i="15"/>
  <c r="CE22" i="15"/>
  <c r="CF13" i="15"/>
  <c r="CE17" i="15"/>
  <c r="CG17" i="15"/>
  <c r="CD4" i="15"/>
  <c r="CD22" i="15"/>
  <c r="CG13" i="15"/>
  <c r="CF12" i="15"/>
  <c r="CF9" i="15"/>
  <c r="CE4" i="15"/>
  <c r="CF4" i="15"/>
  <c r="CF22" i="15"/>
  <c r="CE16" i="15"/>
  <c r="CE19" i="15"/>
  <c r="CF19" i="15"/>
  <c r="CD19" i="15"/>
  <c r="CE7" i="15"/>
  <c r="CF7" i="15"/>
  <c r="CD7" i="15"/>
  <c r="CE23" i="15"/>
  <c r="CF23" i="15"/>
  <c r="CD23" i="15"/>
  <c r="CG19" i="15"/>
  <c r="CB16" i="2"/>
  <c r="CD16" i="2" s="1"/>
  <c r="CF21" i="15"/>
  <c r="CD11" i="15"/>
  <c r="CF11" i="15"/>
  <c r="CE11" i="15"/>
  <c r="CG11" i="15"/>
  <c r="CE21" i="15"/>
  <c r="CG21" i="15"/>
  <c r="CB25" i="15"/>
  <c r="CF15" i="15"/>
  <c r="CD15" i="15"/>
  <c r="CE15" i="15"/>
  <c r="CG15" i="15"/>
  <c r="CG23" i="15"/>
  <c r="CF17" i="15"/>
  <c r="BV28" i="14"/>
  <c r="D17" i="1"/>
  <c r="CE4" i="14"/>
  <c r="CF4" i="14"/>
  <c r="CG26" i="14"/>
  <c r="CF14" i="14"/>
  <c r="CF10" i="14"/>
  <c r="CB27" i="14"/>
  <c r="CE27" i="14" s="1"/>
  <c r="CE26" i="14"/>
  <c r="CG14" i="14"/>
  <c r="CE14" i="14"/>
  <c r="CE9" i="14"/>
  <c r="CF9" i="14"/>
  <c r="CD9" i="14"/>
  <c r="CD15" i="14"/>
  <c r="CG15" i="14"/>
  <c r="CE15" i="14"/>
  <c r="CD16" i="14"/>
  <c r="CF16" i="14"/>
  <c r="CE16" i="14"/>
  <c r="CF17" i="14"/>
  <c r="CE17" i="14"/>
  <c r="CD17" i="14"/>
  <c r="CD25" i="14"/>
  <c r="CF25" i="14"/>
  <c r="CE25" i="14"/>
  <c r="CG17" i="14"/>
  <c r="CF15" i="14"/>
  <c r="CD20" i="14"/>
  <c r="CE20" i="14"/>
  <c r="CF20" i="14"/>
  <c r="CF6" i="14"/>
  <c r="CE6" i="14"/>
  <c r="CD6" i="14"/>
  <c r="CG16" i="14"/>
  <c r="CG9" i="14"/>
  <c r="CD13" i="14"/>
  <c r="CE13" i="14"/>
  <c r="CF13" i="14"/>
  <c r="CE24" i="14"/>
  <c r="CF24" i="14"/>
  <c r="CD24" i="14"/>
  <c r="CE21" i="14"/>
  <c r="CF21" i="14"/>
  <c r="CD21" i="14"/>
  <c r="CD12" i="14"/>
  <c r="CF12" i="14"/>
  <c r="CE12" i="14"/>
  <c r="CG25" i="14"/>
  <c r="CG13" i="14"/>
  <c r="CE17" i="13"/>
  <c r="CG17" i="13"/>
  <c r="CF4" i="13"/>
  <c r="CG14" i="13"/>
  <c r="CE26" i="13"/>
  <c r="CD4" i="13"/>
  <c r="CD12" i="13"/>
  <c r="CG12" i="13"/>
  <c r="CE12" i="13"/>
  <c r="CF8" i="13"/>
  <c r="CG28" i="13"/>
  <c r="CD28" i="13"/>
  <c r="CF28" i="13"/>
  <c r="CD13" i="13"/>
  <c r="CE13" i="13"/>
  <c r="CF13" i="13"/>
  <c r="BV32" i="13"/>
  <c r="D16" i="1"/>
  <c r="CD11" i="13"/>
  <c r="CE11" i="13"/>
  <c r="CG11" i="13"/>
  <c r="CB14" i="2"/>
  <c r="CD14" i="2" s="1"/>
  <c r="CE28" i="13"/>
  <c r="CG16" i="13"/>
  <c r="CE16" i="13"/>
  <c r="CD16" i="13"/>
  <c r="CG13" i="13"/>
  <c r="CF11" i="13"/>
  <c r="E16" i="1"/>
  <c r="CB31" i="13"/>
  <c r="CE31" i="13" s="1"/>
  <c r="CF5" i="13"/>
  <c r="CD5" i="13"/>
  <c r="CE5" i="13"/>
  <c r="CG26" i="12"/>
  <c r="CF6" i="12"/>
  <c r="CD14" i="12"/>
  <c r="CG21" i="12"/>
  <c r="CE13" i="12"/>
  <c r="CD20" i="12"/>
  <c r="CG14" i="12"/>
  <c r="CG11" i="12"/>
  <c r="CD6" i="12"/>
  <c r="CE14" i="12"/>
  <c r="CE21" i="12"/>
  <c r="CF25" i="12"/>
  <c r="CG6" i="12"/>
  <c r="CD13" i="12"/>
  <c r="CE20" i="12"/>
  <c r="CF18" i="12"/>
  <c r="CF26" i="12"/>
  <c r="CE18" i="12"/>
  <c r="CE22" i="12"/>
  <c r="CD8" i="12"/>
  <c r="CE8" i="12"/>
  <c r="CF8" i="12"/>
  <c r="CF4" i="12"/>
  <c r="CD4" i="12"/>
  <c r="CG4" i="12"/>
  <c r="CB27" i="12"/>
  <c r="CE5" i="11"/>
  <c r="CF11" i="11"/>
  <c r="CG11" i="11"/>
  <c r="CE35" i="11"/>
  <c r="CE23" i="11"/>
  <c r="CE33" i="11"/>
  <c r="CD11" i="11"/>
  <c r="CF5" i="11"/>
  <c r="CF13" i="11"/>
  <c r="CF21" i="11"/>
  <c r="CF9" i="11"/>
  <c r="CF17" i="11"/>
  <c r="CF19" i="11"/>
  <c r="CG17" i="11"/>
  <c r="CF36" i="11"/>
  <c r="CE19" i="11"/>
  <c r="CE11" i="11"/>
  <c r="CD17" i="11"/>
  <c r="CD9" i="11"/>
  <c r="CF15" i="11"/>
  <c r="CD16" i="11"/>
  <c r="CE16" i="11"/>
  <c r="G14" i="1"/>
  <c r="G21" i="1" s="1"/>
  <c r="CG27" i="11"/>
  <c r="CF32" i="11"/>
  <c r="CG37" i="11"/>
  <c r="CD35" i="11"/>
  <c r="CD10" i="11"/>
  <c r="CE10" i="11"/>
  <c r="CD18" i="11"/>
  <c r="CE18" i="11"/>
  <c r="CD26" i="11"/>
  <c r="CE26" i="11"/>
  <c r="CG16" i="11"/>
  <c r="CD4" i="11"/>
  <c r="CG4" i="11"/>
  <c r="CB38" i="11"/>
  <c r="CE38" i="11" s="1"/>
  <c r="CE4" i="11"/>
  <c r="CF4" i="11"/>
  <c r="CD8" i="11"/>
  <c r="CE8" i="11"/>
  <c r="CD32" i="11"/>
  <c r="CE32" i="11"/>
  <c r="CD27" i="11"/>
  <c r="CF8" i="11"/>
  <c r="CF16" i="11"/>
  <c r="CF24" i="11"/>
  <c r="CD29" i="11"/>
  <c r="CD12" i="11"/>
  <c r="CE12" i="11"/>
  <c r="CD20" i="11"/>
  <c r="CE20" i="11"/>
  <c r="CD28" i="11"/>
  <c r="CE28" i="11"/>
  <c r="CD34" i="11"/>
  <c r="CE34" i="11"/>
  <c r="CD23" i="11"/>
  <c r="CG10" i="11"/>
  <c r="CG18" i="11"/>
  <c r="CG28" i="11"/>
  <c r="CD31" i="11"/>
  <c r="CD24" i="11"/>
  <c r="CE24" i="11"/>
  <c r="CD25" i="11"/>
  <c r="CD37" i="11"/>
  <c r="CG25" i="11"/>
  <c r="CG35" i="11"/>
  <c r="BV12" i="2"/>
  <c r="CD14" i="11"/>
  <c r="CE14" i="11"/>
  <c r="CD22" i="11"/>
  <c r="CE22" i="11"/>
  <c r="CD30" i="11"/>
  <c r="CE30" i="11"/>
  <c r="CD36" i="11"/>
  <c r="CE36" i="11"/>
  <c r="CE27" i="11"/>
  <c r="CD33" i="11"/>
  <c r="CG12" i="11"/>
  <c r="CG20" i="11"/>
  <c r="CF25" i="11"/>
  <c r="CF29" i="11"/>
  <c r="CG34" i="11"/>
  <c r="D14" i="1"/>
  <c r="BV39" i="11"/>
  <c r="CE25" i="11"/>
  <c r="CE37" i="11"/>
  <c r="H13" i="1"/>
  <c r="CE6" i="10"/>
  <c r="CG11" i="10"/>
  <c r="CG6" i="10"/>
  <c r="CF6" i="10"/>
  <c r="CG21" i="10"/>
  <c r="CF11" i="10"/>
  <c r="CD11" i="10"/>
  <c r="E13" i="1"/>
  <c r="CB26" i="10"/>
  <c r="CE26" i="10" s="1"/>
  <c r="CG19" i="10"/>
  <c r="CD19" i="10"/>
  <c r="D13" i="1"/>
  <c r="BV27" i="10"/>
  <c r="CG20" i="10"/>
  <c r="CD20" i="10"/>
  <c r="CF20" i="10"/>
  <c r="CF19" i="10"/>
  <c r="CB11" i="2"/>
  <c r="CD11" i="2" s="1"/>
  <c r="BZ19" i="2"/>
  <c r="CD14" i="10"/>
  <c r="CE14" i="10"/>
  <c r="CF14" i="10"/>
  <c r="CD24" i="10"/>
  <c r="CE24" i="10"/>
  <c r="CG24" i="10"/>
  <c r="CF24" i="10"/>
  <c r="CE15" i="9"/>
  <c r="CG16" i="9"/>
  <c r="CG26" i="9"/>
  <c r="CF16" i="9"/>
  <c r="CF29" i="9"/>
  <c r="CD29" i="9"/>
  <c r="CE11" i="9"/>
  <c r="CD11" i="9"/>
  <c r="CE7" i="9"/>
  <c r="CG14" i="9"/>
  <c r="CD25" i="9"/>
  <c r="CE25" i="9"/>
  <c r="CG25" i="9"/>
  <c r="E12" i="1"/>
  <c r="CF12" i="9"/>
  <c r="CE12" i="9"/>
  <c r="CD12" i="9"/>
  <c r="CD21" i="9"/>
  <c r="CE21" i="9"/>
  <c r="CF21" i="9"/>
  <c r="BV10" i="2"/>
  <c r="CH10" i="2" s="1"/>
  <c r="CG11" i="9"/>
  <c r="CD18" i="9"/>
  <c r="CE18" i="9"/>
  <c r="CG18" i="9"/>
  <c r="D12" i="1"/>
  <c r="BV33" i="9"/>
  <c r="CE10" i="9"/>
  <c r="CF10" i="9"/>
  <c r="CD10" i="9"/>
  <c r="CF18" i="9"/>
  <c r="CF22" i="9"/>
  <c r="CD22" i="9"/>
  <c r="CE31" i="9"/>
  <c r="CD20" i="9"/>
  <c r="CE20" i="9"/>
  <c r="CG20" i="9"/>
  <c r="CD17" i="9"/>
  <c r="CF17" i="9"/>
  <c r="CE17" i="9"/>
  <c r="CD30" i="9"/>
  <c r="CE30" i="9"/>
  <c r="CG30" i="9"/>
  <c r="CF7" i="9"/>
  <c r="CD7" i="9"/>
  <c r="CF5" i="9"/>
  <c r="CD5" i="9"/>
  <c r="CG5" i="9"/>
  <c r="CE5" i="9"/>
  <c r="CB32" i="9"/>
  <c r="CD32" i="9" s="1"/>
  <c r="CF4" i="9"/>
  <c r="CD4" i="9"/>
  <c r="CG4" i="9"/>
  <c r="CG10" i="9"/>
  <c r="CG22" i="9"/>
  <c r="CE4" i="9"/>
  <c r="CE9" i="9"/>
  <c r="CF9" i="9"/>
  <c r="CD9" i="9"/>
  <c r="CE22" i="9"/>
  <c r="CF31" i="9"/>
  <c r="H12" i="1"/>
  <c r="CE8" i="9"/>
  <c r="CG17" i="9"/>
  <c r="CF30" i="9"/>
  <c r="CF11" i="9"/>
  <c r="CE14" i="9"/>
  <c r="CD6" i="9"/>
  <c r="CE6" i="9"/>
  <c r="CF6" i="9"/>
  <c r="CG6" i="9"/>
  <c r="CG9" i="9"/>
  <c r="CD24" i="9"/>
  <c r="CE24" i="9"/>
  <c r="CG31" i="9"/>
  <c r="CG8" i="9"/>
  <c r="CF20" i="9"/>
  <c r="CG24" i="9"/>
  <c r="CF15" i="9"/>
  <c r="BV23" i="8"/>
  <c r="CE11" i="8"/>
  <c r="CE21" i="8"/>
  <c r="CF11" i="8"/>
  <c r="CF21" i="8"/>
  <c r="CD11" i="8"/>
  <c r="CD21" i="8"/>
  <c r="CG19" i="8"/>
  <c r="CG12" i="8"/>
  <c r="CF12" i="8"/>
  <c r="CD12" i="8"/>
  <c r="CG16" i="8"/>
  <c r="CD16" i="8"/>
  <c r="CF16" i="8"/>
  <c r="CF5" i="8"/>
  <c r="CD5" i="8"/>
  <c r="CE5" i="8"/>
  <c r="CE16" i="8"/>
  <c r="CG5" i="8"/>
  <c r="CG4" i="8"/>
  <c r="CD4" i="8"/>
  <c r="CB22" i="8"/>
  <c r="CF4" i="8"/>
  <c r="CD20" i="8"/>
  <c r="CF20" i="8"/>
  <c r="CD6" i="8"/>
  <c r="CE6" i="8"/>
  <c r="CF6" i="8"/>
  <c r="CE12" i="8"/>
  <c r="CE4" i="8"/>
  <c r="CE20" i="8"/>
  <c r="CD8" i="8"/>
  <c r="CG8" i="8"/>
  <c r="CF8" i="8"/>
  <c r="CD7" i="8"/>
  <c r="CE7" i="8"/>
  <c r="CF7" i="8"/>
  <c r="CB9" i="2"/>
  <c r="CD9" i="2" s="1"/>
  <c r="CG6" i="8"/>
  <c r="CF9" i="7"/>
  <c r="CF10" i="7"/>
  <c r="CG10" i="7"/>
  <c r="CE20" i="7"/>
  <c r="CE11" i="7"/>
  <c r="CF19" i="7"/>
  <c r="CG19" i="7"/>
  <c r="CD20" i="7"/>
  <c r="CG16" i="7"/>
  <c r="CF6" i="7"/>
  <c r="CD6" i="7"/>
  <c r="AX19" i="2"/>
  <c r="AX20" i="2" s="1"/>
  <c r="CF23" i="7"/>
  <c r="CD23" i="7"/>
  <c r="CF13" i="7"/>
  <c r="CD13" i="7"/>
  <c r="CE13" i="7"/>
  <c r="CE6" i="7"/>
  <c r="CE23" i="7"/>
  <c r="CE4" i="7"/>
  <c r="CG23" i="7"/>
  <c r="CG6" i="7"/>
  <c r="CG13" i="7"/>
  <c r="CD22" i="7"/>
  <c r="CF22" i="7"/>
  <c r="CD17" i="7"/>
  <c r="CF17" i="7"/>
  <c r="H10" i="1"/>
  <c r="CF4" i="7"/>
  <c r="CB24" i="7"/>
  <c r="CG24" i="7" s="1"/>
  <c r="CD4" i="7"/>
  <c r="BV25" i="7"/>
  <c r="CE17" i="7"/>
  <c r="CG22" i="7"/>
  <c r="CB7" i="2"/>
  <c r="CE7" i="2" s="1"/>
  <c r="CE11" i="6"/>
  <c r="D9" i="1"/>
  <c r="BV17" i="6"/>
  <c r="CG11" i="6"/>
  <c r="H9" i="1"/>
  <c r="CG5" i="6"/>
  <c r="CF5" i="6"/>
  <c r="CD5" i="6"/>
  <c r="CE5" i="6"/>
  <c r="CE10" i="6"/>
  <c r="CD10" i="6"/>
  <c r="CD13" i="6"/>
  <c r="CF13" i="6"/>
  <c r="CB16" i="6"/>
  <c r="CD16" i="6" s="1"/>
  <c r="CG10" i="6"/>
  <c r="CE13" i="6"/>
  <c r="CF11" i="6"/>
  <c r="CF8" i="6"/>
  <c r="CD8" i="6"/>
  <c r="CE8" i="6"/>
  <c r="CE14" i="6"/>
  <c r="CD14" i="6"/>
  <c r="CF14" i="6"/>
  <c r="CE6" i="6"/>
  <c r="CG6" i="6"/>
  <c r="CD6" i="6"/>
  <c r="CF6" i="6"/>
  <c r="CG13" i="6"/>
  <c r="CG17" i="5"/>
  <c r="CG12" i="5"/>
  <c r="CD17" i="5"/>
  <c r="CE12" i="5"/>
  <c r="CG6" i="5"/>
  <c r="CD6" i="5"/>
  <c r="CG10" i="5"/>
  <c r="CD10" i="5"/>
  <c r="CF23" i="5"/>
  <c r="CD23" i="5"/>
  <c r="CB6" i="2"/>
  <c r="CD6" i="2" s="1"/>
  <c r="CF10" i="5"/>
  <c r="CE6" i="5"/>
  <c r="CF6" i="5"/>
  <c r="CF22" i="5"/>
  <c r="CD22" i="5"/>
  <c r="CE24" i="5"/>
  <c r="CD24" i="5"/>
  <c r="CG24" i="5"/>
  <c r="CE23" i="5"/>
  <c r="CB28" i="5"/>
  <c r="AL20" i="2"/>
  <c r="Z20" i="2"/>
  <c r="CG26" i="5"/>
  <c r="CD26" i="5"/>
  <c r="CF26" i="5"/>
  <c r="CE10" i="5"/>
  <c r="CE22" i="5"/>
  <c r="F21" i="1"/>
  <c r="CG4" i="4"/>
  <c r="CF8" i="4"/>
  <c r="CF4" i="4"/>
  <c r="BV14" i="4"/>
  <c r="T20" i="2"/>
  <c r="CE9" i="4"/>
  <c r="CD9" i="4"/>
  <c r="CF9" i="4"/>
  <c r="CD6" i="4"/>
  <c r="CF6" i="4"/>
  <c r="CG6" i="4"/>
  <c r="CE6" i="4"/>
  <c r="H20" i="2"/>
  <c r="AF20" i="2"/>
  <c r="CF11" i="4"/>
  <c r="CG11" i="4"/>
  <c r="CD11" i="4"/>
  <c r="CB13" i="4"/>
  <c r="CG13" i="4" s="1"/>
  <c r="CG9" i="4"/>
  <c r="BX19" i="2"/>
  <c r="CE16" i="3"/>
  <c r="CF16" i="3"/>
  <c r="CG16" i="3"/>
  <c r="CF9" i="3"/>
  <c r="CD9" i="3"/>
  <c r="CD6" i="3"/>
  <c r="CF6" i="3"/>
  <c r="CG6" i="3"/>
  <c r="CE6" i="3"/>
  <c r="CD13" i="3"/>
  <c r="CF13" i="3"/>
  <c r="CE17" i="3"/>
  <c r="CG9" i="3"/>
  <c r="CE9" i="3"/>
  <c r="CG13" i="3"/>
  <c r="CD5" i="3"/>
  <c r="CF5" i="3"/>
  <c r="H6" i="1"/>
  <c r="CE13" i="3"/>
  <c r="CD19" i="3"/>
  <c r="CE19" i="3"/>
  <c r="CG19" i="3"/>
  <c r="CA19" i="2"/>
  <c r="CF19" i="3"/>
  <c r="BY19" i="2"/>
  <c r="CD4" i="3"/>
  <c r="CB20" i="3"/>
  <c r="CD20" i="3" s="1"/>
  <c r="CG4" i="3"/>
  <c r="CF4" i="3"/>
  <c r="CD12" i="3"/>
  <c r="CE12" i="3"/>
  <c r="CG12" i="3"/>
  <c r="E6" i="1"/>
  <c r="CE7" i="3"/>
  <c r="CG7" i="3"/>
  <c r="CD7" i="3"/>
  <c r="CF10" i="3"/>
  <c r="CD10" i="3"/>
  <c r="CE10" i="3"/>
  <c r="CD17" i="3"/>
  <c r="CF17" i="3"/>
  <c r="CE11" i="3"/>
  <c r="CD11" i="3"/>
  <c r="CG11" i="3"/>
  <c r="CD14" i="3"/>
  <c r="CE14" i="3"/>
  <c r="CF14" i="3"/>
  <c r="CD18" i="3"/>
  <c r="CF18" i="3"/>
  <c r="CG18" i="3"/>
  <c r="CE18" i="3"/>
  <c r="CF7" i="3"/>
  <c r="D6" i="1"/>
  <c r="BV21" i="3"/>
  <c r="CF12" i="3"/>
  <c r="BW4" i="2"/>
  <c r="CH4" i="2" s="1"/>
  <c r="C19" i="2"/>
  <c r="B20" i="2" s="1"/>
  <c r="C11" i="1" l="1"/>
  <c r="L11" i="1" s="1"/>
  <c r="K11" i="1"/>
  <c r="C19" i="1"/>
  <c r="J19" i="1"/>
  <c r="CB8" i="2"/>
  <c r="CD8" i="2" s="1"/>
  <c r="K10" i="1"/>
  <c r="C10" i="1"/>
  <c r="L10" i="1" s="1"/>
  <c r="K18" i="1"/>
  <c r="C18" i="1"/>
  <c r="J11" i="1"/>
  <c r="K20" i="1"/>
  <c r="C17" i="1"/>
  <c r="J8" i="1"/>
  <c r="C8" i="1"/>
  <c r="J7" i="1"/>
  <c r="C7" i="1"/>
  <c r="CG13" i="2"/>
  <c r="K15" i="1"/>
  <c r="CH12" i="2"/>
  <c r="CE20" i="3"/>
  <c r="CF20" i="3"/>
  <c r="CG20" i="3"/>
  <c r="CB15" i="2"/>
  <c r="CE15" i="2" s="1"/>
  <c r="CB4" i="2"/>
  <c r="CE4" i="2" s="1"/>
  <c r="CG27" i="14"/>
  <c r="CF27" i="14"/>
  <c r="CD27" i="14"/>
  <c r="K16" i="1"/>
  <c r="CF13" i="2"/>
  <c r="CF5" i="2"/>
  <c r="CE5" i="2"/>
  <c r="CE13" i="2"/>
  <c r="CE24" i="7"/>
  <c r="CG7" i="2"/>
  <c r="CF7" i="2"/>
  <c r="CD7" i="2"/>
  <c r="CG5" i="2"/>
  <c r="CG6" i="2"/>
  <c r="BV19" i="2"/>
  <c r="CG18" i="2"/>
  <c r="CE18" i="2"/>
  <c r="CF18" i="2"/>
  <c r="CD28" i="17"/>
  <c r="CG28" i="17"/>
  <c r="CF28" i="17"/>
  <c r="CE28" i="17"/>
  <c r="C20" i="1"/>
  <c r="J20" i="1"/>
  <c r="CF31" i="16"/>
  <c r="CE31" i="16"/>
  <c r="CG31" i="16"/>
  <c r="CD17" i="2"/>
  <c r="CF17" i="2"/>
  <c r="CG17" i="2"/>
  <c r="CF16" i="2"/>
  <c r="CG16" i="2"/>
  <c r="CE16" i="2"/>
  <c r="CD25" i="15"/>
  <c r="CE25" i="15"/>
  <c r="CG25" i="15"/>
  <c r="CF25" i="15"/>
  <c r="K17" i="1"/>
  <c r="J17" i="1"/>
  <c r="CF14" i="2"/>
  <c r="CG14" i="2"/>
  <c r="CD31" i="13"/>
  <c r="CG31" i="13"/>
  <c r="J16" i="1"/>
  <c r="C16" i="1"/>
  <c r="CF31" i="13"/>
  <c r="CE14" i="2"/>
  <c r="CF27" i="12"/>
  <c r="CD27" i="12"/>
  <c r="CG27" i="12"/>
  <c r="CE27" i="12"/>
  <c r="CF38" i="11"/>
  <c r="C14" i="1"/>
  <c r="J14" i="1"/>
  <c r="CB12" i="2"/>
  <c r="CD38" i="11"/>
  <c r="CG38" i="11"/>
  <c r="K14" i="1"/>
  <c r="CE11" i="2"/>
  <c r="CF11" i="2"/>
  <c r="CD26" i="10"/>
  <c r="CG26" i="10"/>
  <c r="CF26" i="10"/>
  <c r="C13" i="1"/>
  <c r="J13" i="1"/>
  <c r="K13" i="1"/>
  <c r="CG11" i="2"/>
  <c r="CG32" i="9"/>
  <c r="CE32" i="9"/>
  <c r="K12" i="1"/>
  <c r="C12" i="1"/>
  <c r="J12" i="1"/>
  <c r="CB10" i="2"/>
  <c r="CF32" i="9"/>
  <c r="CG9" i="2"/>
  <c r="CD22" i="8"/>
  <c r="CE22" i="8"/>
  <c r="CF22" i="8"/>
  <c r="CG22" i="8"/>
  <c r="CE9" i="2"/>
  <c r="CF9" i="2"/>
  <c r="CD24" i="7"/>
  <c r="CF24" i="7"/>
  <c r="CG16" i="6"/>
  <c r="CF16" i="6"/>
  <c r="J9" i="1"/>
  <c r="C9" i="1"/>
  <c r="K9" i="1"/>
  <c r="CE16" i="6"/>
  <c r="CD28" i="5"/>
  <c r="CF28" i="5"/>
  <c r="CE28" i="5"/>
  <c r="CG28" i="5"/>
  <c r="CF6" i="2"/>
  <c r="CE6" i="2"/>
  <c r="CD13" i="4"/>
  <c r="CE13" i="4"/>
  <c r="CF13" i="4"/>
  <c r="H21" i="1"/>
  <c r="C6" i="1"/>
  <c r="J6" i="1"/>
  <c r="D21" i="1"/>
  <c r="K6" i="1"/>
  <c r="E21" i="1"/>
  <c r="BW19" i="2"/>
  <c r="L7" i="1" l="1"/>
  <c r="L18" i="1"/>
  <c r="L17" i="1"/>
  <c r="L8" i="1"/>
  <c r="L19" i="1"/>
  <c r="L15" i="1"/>
  <c r="CE8" i="2"/>
  <c r="CF8" i="2"/>
  <c r="CG8" i="2"/>
  <c r="CG15" i="2"/>
  <c r="CD4" i="2"/>
  <c r="CG4" i="2"/>
  <c r="CH19" i="2"/>
  <c r="CF4" i="2"/>
  <c r="CD15" i="2"/>
  <c r="CF15" i="2"/>
  <c r="CB19" i="2"/>
  <c r="CE19" i="2" s="1"/>
  <c r="L20" i="1"/>
  <c r="L16" i="1"/>
  <c r="CF12" i="2"/>
  <c r="CD12" i="2"/>
  <c r="CG12" i="2"/>
  <c r="CE12" i="2"/>
  <c r="L14" i="1"/>
  <c r="L13" i="1"/>
  <c r="CD10" i="2"/>
  <c r="CF10" i="2"/>
  <c r="CG10" i="2"/>
  <c r="CE10" i="2"/>
  <c r="L12" i="1"/>
  <c r="L9" i="1"/>
  <c r="J21" i="1"/>
  <c r="BV20" i="2"/>
  <c r="K21" i="1"/>
  <c r="C21" i="1"/>
  <c r="L6" i="1"/>
  <c r="O23" i="1" l="1"/>
  <c r="L21" i="1"/>
  <c r="CD19" i="2"/>
  <c r="CF19" i="2"/>
  <c r="CG19" i="2"/>
  <c r="I24" i="1"/>
  <c r="J25" i="1" l="1"/>
</calcChain>
</file>

<file path=xl/sharedStrings.xml><?xml version="1.0" encoding="utf-8"?>
<sst xmlns="http://schemas.openxmlformats.org/spreadsheetml/2006/main" count="2020" uniqueCount="416">
  <si>
    <t>Maakond</t>
  </si>
  <si>
    <t>Kütitud</t>
  </si>
  <si>
    <t>Täitmise %</t>
  </si>
  <si>
    <t>Küttimisstruktuuri %</t>
  </si>
  <si>
    <t>VTA andmetel</t>
  </si>
  <si>
    <t>Kohustuse täitmise % koos hukkunud isenditega</t>
  </si>
  <si>
    <t>kult</t>
  </si>
  <si>
    <t>emis</t>
  </si>
  <si>
    <t>Kesik-kult</t>
  </si>
  <si>
    <t>Kesik-emis</t>
  </si>
  <si>
    <t>põrsad</t>
  </si>
  <si>
    <t>SAK tunnustega hukatud</t>
  </si>
  <si>
    <t>Harjumaa</t>
  </si>
  <si>
    <t>Hiiumaa</t>
  </si>
  <si>
    <t>Ida-Virumaa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</si>
  <si>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</si>
  <si>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</si>
  <si>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</si>
  <si>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</si>
  <si>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</si>
  <si>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</si>
  <si>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</si>
  <si>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</si>
  <si>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</si>
  <si>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</si>
  <si>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</si>
  <si>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</si>
  <si>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Kokku</t>
  </si>
  <si>
    <t>ettepanek</t>
  </si>
  <si>
    <t>küttimine</t>
  </si>
  <si>
    <t>hukkunud</t>
  </si>
  <si>
    <t>hukatud</t>
  </si>
  <si>
    <t>=</t>
  </si>
  <si>
    <t>-</t>
  </si>
  <si>
    <t>Küttimine, hukkunud, hukatud kokku</t>
  </si>
  <si>
    <t>Kohustus</t>
  </si>
  <si>
    <t>Täitmise</t>
  </si>
  <si>
    <t>kütitud</t>
  </si>
  <si>
    <t>Jahiselts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</si>
  <si>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</si>
  <si>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</si>
  <si>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</si>
  <si>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</si>
  <si>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</si>
  <si>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</si>
  <si>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</si>
  <si>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</si>
  <si>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</si>
  <si>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</si>
  <si>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Jaanuar</t>
  </si>
  <si>
    <t>Veebruar</t>
  </si>
  <si>
    <t>KOKKU</t>
  </si>
  <si>
    <t>K.kesik</t>
  </si>
  <si>
    <t>E.kesik</t>
  </si>
  <si>
    <t>K.põrsas</t>
  </si>
  <si>
    <t>E.põrsas</t>
  </si>
  <si>
    <t>'%</t>
  </si>
  <si>
    <t>kult+k.kult</t>
  </si>
  <si>
    <t>emis+k.emis</t>
  </si>
  <si>
    <t>Aegviidu</t>
  </si>
  <si>
    <t>Ida-Harju</t>
  </si>
  <si>
    <t xml:space="preserve">Keila </t>
  </si>
  <si>
    <t>Kose</t>
  </si>
  <si>
    <t>Lääne-Harju</t>
  </si>
  <si>
    <t>Lääne-Lahemaa</t>
  </si>
  <si>
    <t>Maapaju</t>
  </si>
  <si>
    <t>Nahe</t>
  </si>
  <si>
    <t>Nissi</t>
  </si>
  <si>
    <t>Padise</t>
  </si>
  <si>
    <t>Paldiski</t>
  </si>
  <si>
    <t>Põhja_Kõrvemaa</t>
  </si>
  <si>
    <t>Rae</t>
  </si>
  <si>
    <t>Siniallika</t>
  </si>
  <si>
    <t>Tammiku</t>
  </si>
  <si>
    <t>Vääna</t>
  </si>
  <si>
    <t>Emmaste</t>
  </si>
  <si>
    <t>Kõrgessaare</t>
  </si>
  <si>
    <t>Käina</t>
  </si>
  <si>
    <t>Laasi</t>
  </si>
  <si>
    <t>Leluselja</t>
  </si>
  <si>
    <t>Määvli</t>
  </si>
  <si>
    <t>Pühalepa</t>
  </si>
  <si>
    <t>Suuremõisa</t>
  </si>
  <si>
    <t>Tahkuna</t>
  </si>
  <si>
    <t>Alajõe</t>
  </si>
  <si>
    <t>Anguse</t>
  </si>
  <si>
    <t>Auvere</t>
  </si>
  <si>
    <t>Avinurme</t>
  </si>
  <si>
    <t>Kauksi</t>
  </si>
  <si>
    <t>Kiikla</t>
  </si>
  <si>
    <t>Kivinõmme</t>
  </si>
  <si>
    <t>Kiviõli</t>
  </si>
  <si>
    <t>Kohtla-Nõmme</t>
  </si>
  <si>
    <t>Kuremäe</t>
  </si>
  <si>
    <t>Kurtna</t>
  </si>
  <si>
    <t>Lohusuu</t>
  </si>
  <si>
    <t>Maidla</t>
  </si>
  <si>
    <t>Mäetaguse</t>
  </si>
  <si>
    <t>Narva</t>
  </si>
  <si>
    <t>Ontika</t>
  </si>
  <si>
    <t>Oonurme</t>
  </si>
  <si>
    <t>Permisküla</t>
  </si>
  <si>
    <t>Remniku</t>
  </si>
  <si>
    <t>Sillamäe</t>
  </si>
  <si>
    <t>Tamme</t>
  </si>
  <si>
    <t>Tudulinna</t>
  </si>
  <si>
    <t>Vaivara</t>
  </si>
  <si>
    <t>Voka</t>
  </si>
  <si>
    <t>Aidu</t>
  </si>
  <si>
    <t>Jõgeva</t>
  </si>
  <si>
    <t>Kullavere</t>
  </si>
  <si>
    <t>Laiuse</t>
  </si>
  <si>
    <t>Luua</t>
  </si>
  <si>
    <t>Palamuse</t>
  </si>
  <si>
    <t>Pikknurme</t>
  </si>
  <si>
    <t>Põltsamaa</t>
  </si>
  <si>
    <t>Saadjärve</t>
  </si>
  <si>
    <t>Sadala</t>
  </si>
  <si>
    <t>Torma</t>
  </si>
  <si>
    <t>Vaimastvere</t>
  </si>
  <si>
    <t>Alliku</t>
  </si>
  <si>
    <t>Ambla</t>
  </si>
  <si>
    <t>Anna</t>
  </si>
  <si>
    <t>EPT</t>
  </si>
  <si>
    <t>Esna</t>
  </si>
  <si>
    <t>Imavere</t>
  </si>
  <si>
    <t>Jäneda</t>
  </si>
  <si>
    <t>Järva-Jaani</t>
  </si>
  <si>
    <t>Jüriöö</t>
  </si>
  <si>
    <t>Kabala</t>
  </si>
  <si>
    <t>Kirna</t>
  </si>
  <si>
    <t>Koeru</t>
  </si>
  <si>
    <t>Koigi</t>
  </si>
  <si>
    <t>Kõrvemaa</t>
  </si>
  <si>
    <t>Lehtse</t>
  </si>
  <si>
    <t>Lõõla</t>
  </si>
  <si>
    <t>Oisu</t>
  </si>
  <si>
    <t>Päinurme</t>
  </si>
  <si>
    <t>Türi</t>
  </si>
  <si>
    <t>Väätsa</t>
  </si>
  <si>
    <t>Haapsalu</t>
  </si>
  <si>
    <t>Kasari</t>
  </si>
  <si>
    <t>Kullamaa</t>
  </si>
  <si>
    <t>Lihula</t>
  </si>
  <si>
    <t>Linnamäe</t>
  </si>
  <si>
    <t>Luiste</t>
  </si>
  <si>
    <t>Martna</t>
  </si>
  <si>
    <t>Massu</t>
  </si>
  <si>
    <t>Noarootsi</t>
  </si>
  <si>
    <t>Nõva</t>
  </si>
  <si>
    <t>Palivere</t>
  </si>
  <si>
    <t>Riguldi</t>
  </si>
  <si>
    <t>Risti</t>
  </si>
  <si>
    <t>Taebla</t>
  </si>
  <si>
    <t>Tuudi</t>
  </si>
  <si>
    <t>Variku</t>
  </si>
  <si>
    <t>Vatla</t>
  </si>
  <si>
    <t>Vormsi</t>
  </si>
  <si>
    <t>Haljala</t>
  </si>
  <si>
    <t>Kadrina</t>
  </si>
  <si>
    <t>Kiltsi</t>
  </si>
  <si>
    <t>Kullaaru</t>
  </si>
  <si>
    <t>Kunda</t>
  </si>
  <si>
    <t>Laekvere</t>
  </si>
  <si>
    <t>Mahu</t>
  </si>
  <si>
    <t>Muuga</t>
  </si>
  <si>
    <t>Nõmmküla</t>
  </si>
  <si>
    <t>Pajusti</t>
  </si>
  <si>
    <t>Porkuni</t>
  </si>
  <si>
    <t>Rakke</t>
  </si>
  <si>
    <t>Ranna</t>
  </si>
  <si>
    <t>Roela</t>
  </si>
  <si>
    <t>Rägavere</t>
  </si>
  <si>
    <t>Simuna</t>
  </si>
  <si>
    <t>Tamsalu</t>
  </si>
  <si>
    <t>Triigi</t>
  </si>
  <si>
    <t>Tudu</t>
  </si>
  <si>
    <t>Tõrma</t>
  </si>
  <si>
    <t>Uhtna</t>
  </si>
  <si>
    <t>Varangu</t>
  </si>
  <si>
    <t>Viitna</t>
  </si>
  <si>
    <t>Vinni</t>
  </si>
  <si>
    <t>Vohnja</t>
  </si>
  <si>
    <t>Jahiselts (jahipiirkond)</t>
  </si>
  <si>
    <t>Ahja</t>
  </si>
  <si>
    <t>Ilumetsa</t>
  </si>
  <si>
    <t>Kanepi</t>
  </si>
  <si>
    <t>Kooraste</t>
  </si>
  <si>
    <t>Kõlleste</t>
  </si>
  <si>
    <t>Laheda</t>
  </si>
  <si>
    <t>Mäe</t>
  </si>
  <si>
    <t>Orava</t>
  </si>
  <si>
    <t>Peri</t>
  </si>
  <si>
    <t>Põlgaste</t>
  </si>
  <si>
    <t>Põlva</t>
  </si>
  <si>
    <t>Rasina</t>
  </si>
  <si>
    <t>Ruusa</t>
  </si>
  <si>
    <t>Räpina</t>
  </si>
  <si>
    <t>Saverna</t>
  </si>
  <si>
    <t>Taevaskoja</t>
  </si>
  <si>
    <t>Valgjärve</t>
  </si>
  <si>
    <t>Vastse-Kuuste</t>
  </si>
  <si>
    <t>Veerksu</t>
  </si>
  <si>
    <t>Veriora</t>
  </si>
  <si>
    <t>Värska</t>
  </si>
  <si>
    <t>kütitud 1000ha kohta</t>
  </si>
  <si>
    <t>Are</t>
  </si>
  <si>
    <t>Aruvälja</t>
  </si>
  <si>
    <t>Audru</t>
  </si>
  <si>
    <t>Halinga</t>
  </si>
  <si>
    <t>Jäärumetsa</t>
  </si>
  <si>
    <t>Jõõpre</t>
  </si>
  <si>
    <t>Kaisma</t>
  </si>
  <si>
    <t>Kihlepa-Lindi</t>
  </si>
  <si>
    <t>Kihnu</t>
  </si>
  <si>
    <t>Kilingi-Nõmme</t>
  </si>
  <si>
    <t>Koonga</t>
  </si>
  <si>
    <t>Kullipesa</t>
  </si>
  <si>
    <t>Kurgja</t>
  </si>
  <si>
    <t>Lõpe</t>
  </si>
  <si>
    <t>Massiaru</t>
  </si>
  <si>
    <t>Nõmme</t>
  </si>
  <si>
    <t>Ora</t>
  </si>
  <si>
    <t>Orajõe</t>
  </si>
  <si>
    <t>Pärnjõe</t>
  </si>
  <si>
    <t>Pööravere</t>
  </si>
  <si>
    <t>Rahnoja</t>
  </si>
  <si>
    <t>Sauga</t>
  </si>
  <si>
    <t>Saulepi</t>
  </si>
  <si>
    <t>Seliste</t>
  </si>
  <si>
    <t>Suigu</t>
  </si>
  <si>
    <t>Surju</t>
  </si>
  <si>
    <t>Tahkuranna</t>
  </si>
  <si>
    <t>Tali</t>
  </si>
  <si>
    <t>Tihemetsa</t>
  </si>
  <si>
    <t>Tootsi</t>
  </si>
  <si>
    <t>Tori-Sindi</t>
  </si>
  <si>
    <t>Tõstamaa</t>
  </si>
  <si>
    <t>Vana-Varbla</t>
  </si>
  <si>
    <t>Vändra</t>
  </si>
  <si>
    <t xml:space="preserve">Eidapere </t>
  </si>
  <si>
    <t xml:space="preserve">Haimre </t>
  </si>
  <si>
    <t xml:space="preserve">Juuru </t>
  </si>
  <si>
    <t xml:space="preserve">Järvakandi </t>
  </si>
  <si>
    <t xml:space="preserve">Kaiu </t>
  </si>
  <si>
    <t xml:space="preserve">Kehtna </t>
  </si>
  <si>
    <t xml:space="preserve">Kohila </t>
  </si>
  <si>
    <t xml:space="preserve">Käru </t>
  </si>
  <si>
    <t>Külmallika</t>
  </si>
  <si>
    <t xml:space="preserve">Leva </t>
  </si>
  <si>
    <t xml:space="preserve">Märjamaa </t>
  </si>
  <si>
    <t>Palamulla</t>
  </si>
  <si>
    <t>Põrsu</t>
  </si>
  <si>
    <t xml:space="preserve">Päärdu </t>
  </si>
  <si>
    <t xml:space="preserve">Raikküla </t>
  </si>
  <si>
    <t>Rapla</t>
  </si>
  <si>
    <t>Sooniste</t>
  </si>
  <si>
    <t xml:space="preserve">Urevere </t>
  </si>
  <si>
    <t xml:space="preserve">Vahastu </t>
  </si>
  <si>
    <t xml:space="preserve">Valgu </t>
  </si>
  <si>
    <t xml:space="preserve">Valtu </t>
  </si>
  <si>
    <t xml:space="preserve">Vardi </t>
  </si>
  <si>
    <t xml:space="preserve">Vigala </t>
  </si>
  <si>
    <t xml:space="preserve">Aste </t>
  </si>
  <si>
    <t>Eikla</t>
  </si>
  <si>
    <t>Kaali</t>
  </si>
  <si>
    <t>Kaavi</t>
  </si>
  <si>
    <t>Kallemäe</t>
  </si>
  <si>
    <t>Karja</t>
  </si>
  <si>
    <t>Kihelkonna</t>
  </si>
  <si>
    <t>Kuressaare</t>
  </si>
  <si>
    <t>Kuumi</t>
  </si>
  <si>
    <t xml:space="preserve">Kärla </t>
  </si>
  <si>
    <t>Laimjala</t>
  </si>
  <si>
    <t>Laugi</t>
  </si>
  <si>
    <t>Leisi</t>
  </si>
  <si>
    <t>Liiva</t>
  </si>
  <si>
    <t>Lümanda</t>
  </si>
  <si>
    <t>Metsküla</t>
  </si>
  <si>
    <t>Mustjala</t>
  </si>
  <si>
    <t>Orissaare</t>
  </si>
  <si>
    <t>Pihtla</t>
  </si>
  <si>
    <t>Pärsama</t>
  </si>
  <si>
    <t>Salme</t>
  </si>
  <si>
    <t>Tamse</t>
  </si>
  <si>
    <t>Torgu</t>
  </si>
  <si>
    <t>Tornimäe</t>
  </si>
  <si>
    <t>Valjala</t>
  </si>
  <si>
    <t>Võhma</t>
  </si>
  <si>
    <t>Üru</t>
  </si>
  <si>
    <t>Alatskivi</t>
  </si>
  <si>
    <t>Amme</t>
  </si>
  <si>
    <t>Elva</t>
  </si>
  <si>
    <t>Haaslava</t>
  </si>
  <si>
    <t>Järvselja</t>
  </si>
  <si>
    <t>Kambja</t>
  </si>
  <si>
    <t>Kastre</t>
  </si>
  <si>
    <t>Konguta</t>
  </si>
  <si>
    <t>Kärevere</t>
  </si>
  <si>
    <t>Laeva</t>
  </si>
  <si>
    <t>Luunja</t>
  </si>
  <si>
    <t>Meeksi</t>
  </si>
  <si>
    <t>Nõgiaru</t>
  </si>
  <si>
    <t>Nõo</t>
  </si>
  <si>
    <t>Peipsiääre</t>
  </si>
  <si>
    <t>Puhja</t>
  </si>
  <si>
    <t>Rannu</t>
  </si>
  <si>
    <t>Sangla</t>
  </si>
  <si>
    <t>Tammistu</t>
  </si>
  <si>
    <t>Tähtvere</t>
  </si>
  <si>
    <t>Vahelaane</t>
  </si>
  <si>
    <t>Võnnu</t>
  </si>
  <si>
    <t>Ülenurme</t>
  </si>
  <si>
    <t>Aakre</t>
  </si>
  <si>
    <t>Hargla</t>
  </si>
  <si>
    <t>Hellenurme</t>
  </si>
  <si>
    <t>Hummuli</t>
  </si>
  <si>
    <t>Kaagjärve</t>
  </si>
  <si>
    <t>Karjatnurme</t>
  </si>
  <si>
    <t>Karula</t>
  </si>
  <si>
    <t>Koikküla</t>
  </si>
  <si>
    <t>Koorküla</t>
  </si>
  <si>
    <t>Laatre</t>
  </si>
  <si>
    <t>Lüllemäe</t>
  </si>
  <si>
    <t>Puka</t>
  </si>
  <si>
    <t>Pühajärve</t>
  </si>
  <si>
    <t xml:space="preserve">Riidaja </t>
  </si>
  <si>
    <t>Rulli</t>
  </si>
  <si>
    <t>Sangaste</t>
  </si>
  <si>
    <t>Taagepera</t>
  </si>
  <si>
    <t>Tõrva</t>
  </si>
  <si>
    <t>Uniküla</t>
  </si>
  <si>
    <t>Valga</t>
  </si>
  <si>
    <t>Vana-Otepää</t>
  </si>
  <si>
    <t>Abja</t>
  </si>
  <si>
    <t>Halliste</t>
  </si>
  <si>
    <t>Heimtali</t>
  </si>
  <si>
    <t>Holstre</t>
  </si>
  <si>
    <t>Kaansoo</t>
  </si>
  <si>
    <t>Karksi</t>
  </si>
  <si>
    <t>Kolga-Jaani</t>
  </si>
  <si>
    <t>Kõo</t>
  </si>
  <si>
    <t>Kärstna</t>
  </si>
  <si>
    <t>Lahmuse</t>
  </si>
  <si>
    <t>Leie</t>
  </si>
  <si>
    <t>Lembitu</t>
  </si>
  <si>
    <t>Lilli</t>
  </si>
  <si>
    <t>Mõisaküla</t>
  </si>
  <si>
    <t>Nuia</t>
  </si>
  <si>
    <t>Paistu</t>
  </si>
  <si>
    <t>Polli</t>
  </si>
  <si>
    <t>Päri-Metsküla</t>
  </si>
  <si>
    <t>Rimmu</t>
  </si>
  <si>
    <t>Suislepa</t>
  </si>
  <si>
    <t>Suure-Jaani</t>
  </si>
  <si>
    <t>Sürgavere</t>
  </si>
  <si>
    <t>Tarvastu</t>
  </si>
  <si>
    <t>Tänassilma</t>
  </si>
  <si>
    <t>Tääksi</t>
  </si>
  <si>
    <t>Vambola</t>
  </si>
  <si>
    <t>Viiratsi</t>
  </si>
  <si>
    <t>Antsla</t>
  </si>
  <si>
    <t>Haanja</t>
  </si>
  <si>
    <t>Hino</t>
  </si>
  <si>
    <t>Illi</t>
  </si>
  <si>
    <t>Koemetsa</t>
  </si>
  <si>
    <t>Krabi</t>
  </si>
  <si>
    <t>Kääpa</t>
  </si>
  <si>
    <t>Lasva</t>
  </si>
  <si>
    <t>Lepistu</t>
  </si>
  <si>
    <t>Linda</t>
  </si>
  <si>
    <t>Meremäe</t>
  </si>
  <si>
    <t>Misso</t>
  </si>
  <si>
    <t>Mõniste</t>
  </si>
  <si>
    <t>Obinitsa</t>
  </si>
  <si>
    <t>Ruusmäe</t>
  </si>
  <si>
    <t>Rõuge</t>
  </si>
  <si>
    <t>Sõmerpalu</t>
  </si>
  <si>
    <t>Urvaste</t>
  </si>
  <si>
    <t>Varstu</t>
  </si>
  <si>
    <t>Vastseliina</t>
  </si>
  <si>
    <t>Viitina</t>
  </si>
  <si>
    <t>Võhandu</t>
  </si>
  <si>
    <t>Võru</t>
  </si>
  <si>
    <t>Väimela</t>
  </si>
  <si>
    <t>Kult</t>
  </si>
  <si>
    <t>Emis</t>
  </si>
  <si>
    <t>Sellest</t>
  </si>
  <si>
    <t>Põrsad</t>
  </si>
  <si>
    <t>Kult+kesikkult täiskas-vanutest</t>
  </si>
  <si>
    <t>Emis+kesikemis täiskas-vanutest</t>
  </si>
  <si>
    <t>Põrsaid kogu küttimi-sest</t>
  </si>
  <si>
    <t>Surnult leitud ja maetud (SAK uuritud)</t>
  </si>
  <si>
    <t>Küttimis-kohustus</t>
  </si>
  <si>
    <t>Emiste osakaal %</t>
  </si>
  <si>
    <t>Ida-Lahema</t>
  </si>
  <si>
    <t>V-Maarja</t>
  </si>
  <si>
    <t>Viru-Nigula</t>
  </si>
  <si>
    <t>Metssigade küttimine 2019. jahindusaastal Harjumaal</t>
  </si>
  <si>
    <t>Metssigade küttimine 2019. jahindusaastal Hiiumaal</t>
  </si>
  <si>
    <t>Metssigade küttimine 2019. jahindusaastal Ida-Virumaal</t>
  </si>
  <si>
    <t>Metssigade küttimine 2019. jahindusaastal Jõgevamaal</t>
  </si>
  <si>
    <t>Metssigade küttimine 2019. jahindusaastal Järvamaal</t>
  </si>
  <si>
    <t>Metssigade küttimine 2019. jahindusaastal Läänemaal</t>
  </si>
  <si>
    <t>Metssigade küttimine 2019. jahindusaastal Lääne-Virumaal</t>
  </si>
  <si>
    <t>Metssigade küttimine 2019. jahindusaastal Põlvamaal</t>
  </si>
  <si>
    <t>Metssigade küttimine 2019. jahindusaastal Pärnumaal</t>
  </si>
  <si>
    <t>Metssigade küttimine 2019. jahindusaastal Raplamaal</t>
  </si>
  <si>
    <t>Metssigade küttimine 2019. jahindusaastal Saaremaal</t>
  </si>
  <si>
    <t>Metssigade küttimine 2019. jahindusaastal Tartumaal</t>
  </si>
  <si>
    <t>Metssigade küttimine 2019. jahindusaastal Valgamaal</t>
  </si>
  <si>
    <t>Metssigade küttimine 2019. jahindusaastal Viljandimaal</t>
  </si>
  <si>
    <t>Metssigade küttimine 2019. jahindusaastal Võrumaal</t>
  </si>
  <si>
    <t>Metssigade küttimine 2019-2020 jahiaastal</t>
  </si>
  <si>
    <t>Metssigade küttimine 2019. jahindusaastal</t>
  </si>
  <si>
    <t>seisuga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</si>
</sst>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2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22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indexed="53"/>
      <name val="Times New Roman"/>
      <family val="1"/>
      <charset val="1"/>
    </font>
    <font>
      <b/>
      <sz val="12"/>
      <color indexed="12"/>
      <name val="Times New Roman"/>
      <family val="1"/>
      <charset val="1"/>
    </font>
    <font>
      <b/>
      <sz val="12"/>
      <color indexed="20"/>
      <name val="Times New Roman"/>
      <family val="1"/>
      <charset val="1"/>
    </font>
    <font>
      <b/>
      <sz val="12"/>
      <color indexed="28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sz val="12"/>
      <name val="Times New Roman"/>
      <family val="1"/>
      <charset val="1"/>
    </font>
    <font>
      <b/>
      <i/>
      <sz val="16"/>
      <name val="Times New Roman"/>
      <family val="1"/>
      <charset val="1"/>
    </font>
    <font>
      <b/>
      <i/>
      <sz val="12"/>
      <name val="Times New Roman"/>
      <family val="1"/>
      <charset val="1"/>
    </font>
    <font>
      <b/>
      <i/>
      <sz val="10"/>
      <name val="Times New Roman"/>
      <family val="1"/>
      <charset val="1"/>
    </font>
    <font>
      <b/>
      <i/>
      <sz val="10"/>
      <name val="Arial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sz val="20"/>
      <name val="Arial"/>
      <family val="2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11"/>
      <color indexed="10"/>
      <name val="Times New Roman Baltic"/>
      <family val="1"/>
      <charset val="186"/>
    </font>
    <font>
      <b/>
      <sz val="12"/>
      <name val="Arial"/>
      <family val="2"/>
      <charset val="1"/>
    </font>
    <font>
      <sz val="11"/>
      <color indexed="8"/>
      <name val="Calibri"/>
      <family val="2"/>
      <charset val="186"/>
    </font>
    <font>
      <sz val="12"/>
      <color indexed="8"/>
      <name val="Calibri"/>
      <family val="2"/>
      <charset val="186"/>
    </font>
    <font>
      <sz val="12"/>
      <name val="Calibri"/>
      <family val="2"/>
      <charset val="186"/>
    </font>
    <font>
      <i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2"/>
      <color indexed="10"/>
      <name val="Times New Roman Baltic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20"/>
      <name val="Times New Roman"/>
      <family val="1"/>
      <charset val="1"/>
    </font>
    <font>
      <b/>
      <sz val="12"/>
      <name val="Times New Roman"/>
      <family val="1"/>
      <charset val="186"/>
    </font>
    <font>
      <b/>
      <sz val="12"/>
      <color indexed="20"/>
      <name val="Times New Roman"/>
      <family val="1"/>
      <charset val="186"/>
    </font>
    <font>
      <b/>
      <sz val="12"/>
      <color rgb="FFFF0000"/>
      <name val="Times New Roman"/>
      <family val="1"/>
      <charset val="1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theme="4" tint="0.79998168889431442"/>
        <bgColor indexed="9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99CC00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34">
    <xf numFmtId="0" fontId="0" fillId="0" borderId="0"/>
    <xf numFmtId="0" fontId="10" fillId="0" borderId="0">
      <alignment wrapText="1"/>
    </xf>
    <xf numFmtId="0" fontId="10" fillId="0" borderId="0">
      <alignment wrapText="1"/>
    </xf>
    <xf numFmtId="0" fontId="42" fillId="0" borderId="0">
      <alignment wrapText="1"/>
    </xf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2" borderId="1" xfId="0" applyFont="1" applyFill="1" applyBorder="1"/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3" applyFont="1" applyBorder="1">
      <alignment wrapText="1"/>
    </xf>
    <xf numFmtId="0" fontId="42" fillId="0" borderId="0" xfId="3" applyBorder="1">
      <alignment wrapText="1"/>
    </xf>
    <xf numFmtId="0" fontId="19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42" fillId="0" borderId="0" xfId="3">
      <alignment wrapText="1"/>
    </xf>
    <xf numFmtId="0" fontId="10" fillId="0" borderId="0" xfId="1">
      <alignment wrapText="1"/>
    </xf>
    <xf numFmtId="0" fontId="19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/>
    <xf numFmtId="0" fontId="21" fillId="4" borderId="3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1" fillId="4" borderId="4" xfId="0" applyFont="1" applyFill="1" applyBorder="1" applyAlignment="1">
      <alignment horizontal="center"/>
    </xf>
    <xf numFmtId="0" fontId="13" fillId="4" borderId="5" xfId="0" applyFont="1" applyFill="1" applyBorder="1"/>
    <xf numFmtId="0" fontId="13" fillId="4" borderId="6" xfId="0" applyFont="1" applyFill="1" applyBorder="1"/>
    <xf numFmtId="0" fontId="13" fillId="4" borderId="6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/>
    <xf numFmtId="0" fontId="1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9" fillId="5" borderId="1" xfId="0" applyFont="1" applyFill="1" applyBorder="1" applyAlignment="1">
      <alignment textRotation="90"/>
    </xf>
    <xf numFmtId="0" fontId="29" fillId="4" borderId="1" xfId="0" applyFont="1" applyFill="1" applyBorder="1" applyAlignment="1">
      <alignment textRotation="90"/>
    </xf>
    <xf numFmtId="0" fontId="29" fillId="0" borderId="1" xfId="0" applyFont="1" applyFill="1" applyBorder="1" applyAlignment="1">
      <alignment textRotation="90"/>
    </xf>
    <xf numFmtId="0" fontId="30" fillId="0" borderId="1" xfId="0" applyFont="1" applyFill="1" applyBorder="1" applyAlignment="1">
      <alignment horizontal="center" textRotation="90"/>
    </xf>
    <xf numFmtId="0" fontId="2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5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center"/>
    </xf>
    <xf numFmtId="0" fontId="32" fillId="6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5" borderId="1" xfId="0" applyFill="1" applyBorder="1"/>
    <xf numFmtId="0" fontId="0" fillId="4" borderId="1" xfId="0" applyFill="1" applyBorder="1"/>
    <xf numFmtId="0" fontId="0" fillId="0" borderId="1" xfId="0" applyFill="1" applyBorder="1"/>
    <xf numFmtId="0" fontId="33" fillId="6" borderId="1" xfId="0" applyFont="1" applyFill="1" applyBorder="1"/>
    <xf numFmtId="0" fontId="33" fillId="5" borderId="1" xfId="0" applyFont="1" applyFill="1" applyBorder="1" applyAlignment="1">
      <alignment horizontal="center"/>
    </xf>
    <xf numFmtId="0" fontId="33" fillId="6" borderId="1" xfId="0" applyFont="1" applyFill="1" applyBorder="1" applyAlignment="1">
      <alignment horizontal="center"/>
    </xf>
    <xf numFmtId="0" fontId="33" fillId="7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25" fillId="6" borderId="1" xfId="0" applyFont="1" applyFill="1" applyBorder="1"/>
    <xf numFmtId="0" fontId="0" fillId="0" borderId="0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0" fillId="0" borderId="0" xfId="0" applyFont="1" applyFill="1"/>
    <xf numFmtId="0" fontId="33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9" fillId="6" borderId="1" xfId="0" applyFont="1" applyFill="1" applyBorder="1"/>
    <xf numFmtId="0" fontId="0" fillId="4" borderId="1" xfId="0" applyFont="1" applyFill="1" applyBorder="1"/>
    <xf numFmtId="0" fontId="19" fillId="7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9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8" borderId="1" xfId="0" applyFill="1" applyBorder="1"/>
    <xf numFmtId="0" fontId="35" fillId="7" borderId="1" xfId="1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/>
    </xf>
    <xf numFmtId="0" fontId="25" fillId="0" borderId="0" xfId="0" applyFont="1" applyFill="1"/>
    <xf numFmtId="0" fontId="31" fillId="0" borderId="1" xfId="1" applyFont="1" applyFill="1" applyBorder="1" applyAlignment="1">
      <alignment horizontal="center"/>
    </xf>
    <xf numFmtId="0" fontId="10" fillId="4" borderId="1" xfId="1" applyFill="1" applyBorder="1">
      <alignment wrapText="1"/>
    </xf>
    <xf numFmtId="0" fontId="10" fillId="0" borderId="1" xfId="1" applyFill="1" applyBorder="1">
      <alignment wrapText="1"/>
    </xf>
    <xf numFmtId="0" fontId="10" fillId="8" borderId="1" xfId="1" applyFill="1" applyBorder="1">
      <alignment wrapText="1"/>
    </xf>
    <xf numFmtId="0" fontId="36" fillId="4" borderId="1" xfId="1" applyFont="1" applyFill="1" applyBorder="1">
      <alignment wrapText="1"/>
    </xf>
    <xf numFmtId="0" fontId="31" fillId="0" borderId="1" xfId="0" applyFont="1" applyFill="1" applyBorder="1" applyAlignment="1">
      <alignment horizontal="right"/>
    </xf>
    <xf numFmtId="0" fontId="19" fillId="7" borderId="0" xfId="0" applyFont="1" applyFill="1" applyAlignment="1">
      <alignment horizontal="center"/>
    </xf>
    <xf numFmtId="0" fontId="37" fillId="6" borderId="1" xfId="0" applyFont="1" applyFill="1" applyBorder="1"/>
    <xf numFmtId="0" fontId="38" fillId="6" borderId="1" xfId="0" applyFont="1" applyFill="1" applyBorder="1"/>
    <xf numFmtId="0" fontId="33" fillId="7" borderId="1" xfId="0" applyFont="1" applyFill="1" applyBorder="1" applyAlignment="1">
      <alignment horizontal="center"/>
    </xf>
    <xf numFmtId="0" fontId="39" fillId="0" borderId="1" xfId="0" applyFont="1" applyFill="1" applyBorder="1"/>
    <xf numFmtId="0" fontId="40" fillId="0" borderId="1" xfId="0" applyFont="1" applyFill="1" applyBorder="1"/>
    <xf numFmtId="0" fontId="29" fillId="6" borderId="8" xfId="0" applyFont="1" applyFill="1" applyBorder="1"/>
    <xf numFmtId="0" fontId="29" fillId="6" borderId="9" xfId="0" applyFont="1" applyFill="1" applyBorder="1"/>
    <xf numFmtId="0" fontId="33" fillId="0" borderId="1" xfId="0" applyFont="1" applyFill="1" applyBorder="1"/>
    <xf numFmtId="0" fontId="0" fillId="6" borderId="1" xfId="0" applyFont="1" applyFill="1" applyBorder="1"/>
    <xf numFmtId="0" fontId="33" fillId="0" borderId="0" xfId="0" applyFont="1"/>
    <xf numFmtId="0" fontId="0" fillId="0" borderId="1" xfId="0" applyFont="1" applyFill="1" applyBorder="1" applyAlignment="1" applyProtection="1">
      <alignment wrapText="1"/>
      <protection locked="0"/>
    </xf>
    <xf numFmtId="0" fontId="37" fillId="9" borderId="1" xfId="0" applyFont="1" applyFill="1" applyBorder="1"/>
    <xf numFmtId="0" fontId="43" fillId="3" borderId="1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 textRotation="90" wrapText="1"/>
    </xf>
    <xf numFmtId="0" fontId="44" fillId="3" borderId="1" xfId="0" applyFont="1" applyFill="1" applyBorder="1" applyAlignment="1">
      <alignment horizontal="center"/>
    </xf>
    <xf numFmtId="0" fontId="45" fillId="3" borderId="1" xfId="0" applyFont="1" applyFill="1" applyBorder="1" applyAlignment="1">
      <alignment horizontal="center" textRotation="90" wrapText="1"/>
    </xf>
    <xf numFmtId="0" fontId="11" fillId="0" borderId="0" xfId="0" applyFont="1" applyBorder="1"/>
    <xf numFmtId="0" fontId="44" fillId="1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2" fillId="0" borderId="0" xfId="0" applyFont="1" applyBorder="1"/>
    <xf numFmtId="0" fontId="13" fillId="0" borderId="0" xfId="0" applyFont="1" applyBorder="1"/>
    <xf numFmtId="0" fontId="37" fillId="11" borderId="1" xfId="0" applyFont="1" applyFill="1" applyBorder="1"/>
    <xf numFmtId="0" fontId="46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49" fillId="2" borderId="1" xfId="0" applyFont="1" applyFill="1" applyBorder="1" applyAlignment="1"/>
    <xf numFmtId="0" fontId="49" fillId="2" borderId="1" xfId="0" applyFont="1" applyFill="1" applyBorder="1" applyAlignment="1">
      <alignment wrapText="1"/>
    </xf>
    <xf numFmtId="0" fontId="49" fillId="2" borderId="1" xfId="0" applyFont="1" applyFill="1" applyBorder="1" applyAlignment="1">
      <alignment horizontal="center" wrapText="1"/>
    </xf>
    <xf numFmtId="0" fontId="49" fillId="2" borderId="2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" xfId="0" applyFill="1" applyBorder="1"/>
    <xf numFmtId="0" fontId="29" fillId="0" borderId="1" xfId="0" applyFont="1" applyFill="1" applyBorder="1" applyAlignment="1">
      <alignment horizontal="center"/>
    </xf>
    <xf numFmtId="0" fontId="29" fillId="12" borderId="1" xfId="0" applyFont="1" applyFill="1" applyBorder="1"/>
    <xf numFmtId="0" fontId="0" fillId="12" borderId="1" xfId="0" applyFill="1" applyBorder="1"/>
    <xf numFmtId="0" fontId="0" fillId="12" borderId="1" xfId="0" applyFont="1" applyFill="1" applyBorder="1"/>
    <xf numFmtId="0" fontId="29" fillId="12" borderId="1" xfId="0" applyFont="1" applyFill="1" applyBorder="1" applyAlignment="1">
      <alignment horizontal="center"/>
    </xf>
    <xf numFmtId="0" fontId="51" fillId="2" borderId="2" xfId="0" applyFont="1" applyFill="1" applyBorder="1" applyAlignment="1">
      <alignment horizontal="center"/>
    </xf>
    <xf numFmtId="0" fontId="0" fillId="0" borderId="1" xfId="0" applyFill="1" applyBorder="1"/>
    <xf numFmtId="1" fontId="16" fillId="0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0" fontId="10" fillId="13" borderId="1" xfId="1" applyFill="1" applyBorder="1">
      <alignment wrapText="1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13" borderId="1" xfId="0" applyFill="1" applyBorder="1"/>
    <xf numFmtId="0" fontId="31" fillId="13" borderId="1" xfId="0" applyFont="1" applyFill="1" applyBorder="1" applyAlignment="1">
      <alignment horizontal="center"/>
    </xf>
    <xf numFmtId="0" fontId="0" fillId="13" borderId="1" xfId="0" applyFont="1" applyFill="1" applyBorder="1"/>
    <xf numFmtId="0" fontId="0" fillId="14" borderId="1" xfId="0" applyFill="1" applyBorder="1"/>
    <xf numFmtId="0" fontId="0" fillId="0" borderId="1" xfId="0" applyFont="1" applyFill="1" applyBorder="1" applyAlignment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16" fillId="15" borderId="1" xfId="0" applyNumberFormat="1" applyFont="1" applyFill="1" applyBorder="1" applyAlignment="1">
      <alignment horizontal="center"/>
    </xf>
    <xf numFmtId="0" fontId="7" fillId="4" borderId="1" xfId="6" applyFill="1" applyBorder="1"/>
    <xf numFmtId="0" fontId="6" fillId="0" borderId="1" xfId="7" applyFill="1" applyBorder="1"/>
    <xf numFmtId="0" fontId="0" fillId="0" borderId="1" xfId="0" applyBorder="1"/>
    <xf numFmtId="0" fontId="0" fillId="0" borderId="10" xfId="0" applyFill="1" applyBorder="1"/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" xfId="0" applyFill="1" applyBorder="1"/>
    <xf numFmtId="0" fontId="31" fillId="0" borderId="1" xfId="0" applyFont="1" applyFill="1" applyBorder="1" applyAlignment="1">
      <alignment horizontal="center"/>
    </xf>
    <xf numFmtId="0" fontId="32" fillId="6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29" fillId="6" borderId="1" xfId="0" applyFont="1" applyFill="1" applyBorder="1"/>
    <xf numFmtId="0" fontId="0" fillId="4" borderId="1" xfId="0" applyFont="1" applyFill="1" applyBorder="1"/>
    <xf numFmtId="0" fontId="19" fillId="7" borderId="1" xfId="0" applyFont="1" applyFill="1" applyBorder="1" applyAlignment="1">
      <alignment horizontal="center"/>
    </xf>
    <xf numFmtId="0" fontId="10" fillId="4" borderId="1" xfId="1" applyFill="1" applyBorder="1">
      <alignment wrapText="1"/>
    </xf>
    <xf numFmtId="0" fontId="10" fillId="0" borderId="1" xfId="1" applyFill="1" applyBorder="1">
      <alignment wrapText="1"/>
    </xf>
    <xf numFmtId="164" fontId="31" fillId="0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36" fillId="4" borderId="1" xfId="0" applyFont="1" applyFill="1" applyBorder="1"/>
    <xf numFmtId="0" fontId="20" fillId="4" borderId="5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2" borderId="1" xfId="0" applyFont="1" applyFill="1" applyBorder="1" applyAlignment="1"/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49" fillId="2" borderId="1" xfId="0" applyFont="1" applyFill="1" applyBorder="1" applyAlignment="1">
      <alignment horizontal="center"/>
    </xf>
    <xf numFmtId="0" fontId="50" fillId="2" borderId="1" xfId="0" applyFont="1" applyFill="1" applyBorder="1" applyAlignment="1">
      <alignment horizontal="center" textRotation="90" wrapText="1"/>
    </xf>
    <xf numFmtId="0" fontId="44" fillId="3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textRotation="90"/>
    </xf>
    <xf numFmtId="0" fontId="27" fillId="5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/>
    </xf>
  </cellXfs>
  <cellStyles count="34">
    <cellStyle name="Excel Built-in Normal" xfId="1"/>
    <cellStyle name="Normaallaad" xfId="0" builtinId="0"/>
    <cellStyle name="Normaallaad 2" xfId="2"/>
    <cellStyle name="Normaallaad 3" xfId="4"/>
    <cellStyle name="Normaallaad 3 2" xfId="10"/>
    <cellStyle name="Normaallaad 3 2 2" xfId="22"/>
    <cellStyle name="Normaallaad 3 3" xfId="16"/>
    <cellStyle name="Normaallaad 3 4" xfId="28"/>
    <cellStyle name="Normaallaad 4" xfId="5"/>
    <cellStyle name="Normaallaad 4 2" xfId="11"/>
    <cellStyle name="Normaallaad 4 2 2" xfId="23"/>
    <cellStyle name="Normaallaad 4 3" xfId="17"/>
    <cellStyle name="Normaallaad 4 4" xfId="29"/>
    <cellStyle name="Normaallaad 5" xfId="6"/>
    <cellStyle name="Normaallaad 5 2" xfId="12"/>
    <cellStyle name="Normaallaad 5 2 2" xfId="24"/>
    <cellStyle name="Normaallaad 5 3" xfId="18"/>
    <cellStyle name="Normaallaad 5 4" xfId="30"/>
    <cellStyle name="Normaallaad 6" xfId="7"/>
    <cellStyle name="Normaallaad 6 2" xfId="13"/>
    <cellStyle name="Normaallaad 6 2 2" xfId="25"/>
    <cellStyle name="Normaallaad 6 3" xfId="19"/>
    <cellStyle name="Normaallaad 6 4" xfId="31"/>
    <cellStyle name="Normaallaad 7" xfId="8"/>
    <cellStyle name="Normaallaad 7 2" xfId="14"/>
    <cellStyle name="Normaallaad 7 2 2" xfId="26"/>
    <cellStyle name="Normaallaad 7 3" xfId="20"/>
    <cellStyle name="Normaallaad 7 4" xfId="32"/>
    <cellStyle name="Normaallaad 8" xfId="9"/>
    <cellStyle name="Normaallaad 8 2" xfId="15"/>
    <cellStyle name="Normaallaad 8 2 2" xfId="27"/>
    <cellStyle name="Normaallaad 8 3" xfId="21"/>
    <cellStyle name="Normaallaad 8 4" xfId="33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EEEEEE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5"/>
  <sheetViews>
    <sheetView tabSelected="1" zoomScale="72" zoomScaleNormal="7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10" sqref="R10"/>
    </sheetView>
  </sheetViews>
  <sheetFormatPr defaultColWidth="11.54296875" defaultRowHeight="14.65" customHeight="1" x14ac:dyDescent="0.3"/>
  <cols>
    <col min="1" max="1" width="16.1796875" style="1" customWidth="1"/>
    <col min="2" max="2" width="11" style="1" customWidth="1"/>
    <col min="3" max="3" width="9" style="1" customWidth="1"/>
    <col min="4" max="4" width="6" style="1" customWidth="1"/>
    <col min="5" max="5" width="5.7265625" style="1" customWidth="1"/>
    <col min="6" max="6" width="7.54296875" style="1" customWidth="1"/>
    <col min="7" max="7" width="8" style="1" customWidth="1"/>
    <col min="8" max="8" width="7.81640625" style="1" customWidth="1"/>
    <col min="9" max="9" width="7.26953125" style="2" customWidth="1"/>
    <col min="10" max="10" width="10.81640625" style="2" customWidth="1"/>
    <col min="11" max="11" width="10.1796875" style="2" customWidth="1"/>
    <col min="12" max="12" width="9.26953125" style="2" customWidth="1"/>
    <col min="13" max="13" width="10.1796875" style="1" customWidth="1"/>
    <col min="14" max="14" width="8.7265625" style="1" customWidth="1"/>
    <col min="15" max="15" width="14.26953125" style="1" customWidth="1"/>
    <col min="16" max="247" width="9" style="1" customWidth="1"/>
  </cols>
  <sheetData>
    <row r="1" spans="1:248" ht="24.75" customHeight="1" x14ac:dyDescent="0.55000000000000004">
      <c r="A1" s="171" t="s">
        <v>413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248" ht="21.75" customHeight="1" x14ac:dyDescent="0.55000000000000004">
      <c r="A2" s="171" t="s">
        <v>415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248" ht="12.75" customHeight="1" x14ac:dyDescent="0.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48" ht="20.25" customHeight="1" x14ac:dyDescent="0.3">
      <c r="A4" s="172" t="s">
        <v>0</v>
      </c>
      <c r="B4" s="173" t="s">
        <v>393</v>
      </c>
      <c r="C4" s="174" t="s">
        <v>1</v>
      </c>
      <c r="D4" s="175" t="s">
        <v>387</v>
      </c>
      <c r="E4" s="175"/>
      <c r="F4" s="175"/>
      <c r="G4" s="175"/>
      <c r="H4" s="175"/>
      <c r="I4" s="176" t="s">
        <v>2</v>
      </c>
      <c r="J4" s="175" t="s">
        <v>3</v>
      </c>
      <c r="K4" s="175"/>
      <c r="L4" s="175"/>
      <c r="M4" s="177" t="s">
        <v>4</v>
      </c>
      <c r="N4" s="177"/>
      <c r="O4" s="178" t="s">
        <v>5</v>
      </c>
      <c r="T4" s="102"/>
    </row>
    <row r="5" spans="1:248" ht="86.25" customHeight="1" x14ac:dyDescent="0.3">
      <c r="A5" s="172"/>
      <c r="B5" s="173"/>
      <c r="C5" s="174"/>
      <c r="D5" s="110" t="s">
        <v>385</v>
      </c>
      <c r="E5" s="110" t="s">
        <v>386</v>
      </c>
      <c r="F5" s="111" t="s">
        <v>8</v>
      </c>
      <c r="G5" s="111" t="s">
        <v>9</v>
      </c>
      <c r="H5" s="110" t="s">
        <v>388</v>
      </c>
      <c r="I5" s="176"/>
      <c r="J5" s="112" t="s">
        <v>389</v>
      </c>
      <c r="K5" s="112" t="s">
        <v>390</v>
      </c>
      <c r="L5" s="112" t="s">
        <v>391</v>
      </c>
      <c r="M5" s="101" t="s">
        <v>392</v>
      </c>
      <c r="N5" s="99" t="s">
        <v>11</v>
      </c>
      <c r="O5" s="178"/>
      <c r="T5" s="102"/>
      <c r="IN5" s="1"/>
    </row>
    <row r="6" spans="1:248" ht="17.149999999999999" customHeight="1" x14ac:dyDescent="0.35">
      <c r="A6" s="4" t="s">
        <v>12</v>
      </c>
      <c r="B6" s="5">
        <v>0</v>
      </c>
      <c r="C6" s="6">
        <f t="shared" ref="C6:C20" si="0">SUM(D6:H6)</f>
        <v>52</v>
      </c>
      <c r="D6" s="7">
        <f>Harju!BV20</f>
        <v>10</v>
      </c>
      <c r="E6" s="7">
        <f>Harju!BW20</f>
        <v>7</v>
      </c>
      <c r="F6" s="7">
        <f>Harju!BX20</f>
        <v>13</v>
      </c>
      <c r="G6" s="7">
        <f>Harju!BY20</f>
        <v>14</v>
      </c>
      <c r="H6" s="7">
        <f>Harju!BZ20+Harju!CA20</f>
        <v>8</v>
      </c>
      <c r="I6" s="127"/>
      <c r="J6" s="7">
        <f t="shared" ref="J6:J21" si="1">ROUND(((D6+F6)/(D6+E6+F6+G6))*100,0)</f>
        <v>52</v>
      </c>
      <c r="K6" s="7">
        <f t="shared" ref="K6:K21" si="2">ROUND(((E6+G6)/(D6+E6+F6+G6))*100,0)</f>
        <v>48</v>
      </c>
      <c r="L6" s="7">
        <f t="shared" ref="L6:L21" si="3">ROUND((H6/C6)*100,0)</f>
        <v>15</v>
      </c>
      <c r="M6" s="98"/>
      <c r="N6" s="98">
        <v>5</v>
      </c>
      <c r="O6" s="128"/>
      <c r="P6" s="8"/>
      <c r="Q6" s="9"/>
      <c r="R6" s="9"/>
      <c r="S6" s="9"/>
      <c r="T6" s="103"/>
      <c r="IJ6"/>
      <c r="IK6"/>
      <c r="IL6"/>
      <c r="IM6"/>
    </row>
    <row r="7" spans="1:248" ht="17.149999999999999" customHeight="1" x14ac:dyDescent="0.35">
      <c r="A7" s="4" t="s">
        <v>13</v>
      </c>
      <c r="B7" s="5">
        <v>0</v>
      </c>
      <c r="C7" s="6">
        <f t="shared" si="0"/>
        <v>300</v>
      </c>
      <c r="D7" s="7">
        <f>Hiiu!BV13</f>
        <v>78</v>
      </c>
      <c r="E7" s="7">
        <f>Hiiu!BW13</f>
        <v>25</v>
      </c>
      <c r="F7" s="7">
        <f>Hiiu!BX13</f>
        <v>63</v>
      </c>
      <c r="G7" s="7">
        <f>Hiiu!BY13</f>
        <v>88</v>
      </c>
      <c r="H7" s="7">
        <f>Hiiu!BZ13+Hiiu!CA13</f>
        <v>46</v>
      </c>
      <c r="I7" s="127"/>
      <c r="J7" s="7">
        <f t="shared" si="1"/>
        <v>56</v>
      </c>
      <c r="K7" s="7">
        <f t="shared" si="2"/>
        <v>44</v>
      </c>
      <c r="L7" s="7">
        <f t="shared" si="3"/>
        <v>15</v>
      </c>
      <c r="M7" s="98">
        <v>1</v>
      </c>
      <c r="N7" s="98"/>
      <c r="O7" s="128"/>
      <c r="P7" s="8"/>
      <c r="Q7" s="9"/>
      <c r="R7" s="9"/>
      <c r="S7" s="9"/>
      <c r="T7" s="103"/>
      <c r="IJ7"/>
      <c r="IK7"/>
      <c r="IL7"/>
      <c r="IM7"/>
    </row>
    <row r="8" spans="1:248" ht="17.149999999999999" customHeight="1" x14ac:dyDescent="0.35">
      <c r="A8" s="4" t="s">
        <v>14</v>
      </c>
      <c r="B8" s="5">
        <v>0</v>
      </c>
      <c r="C8" s="6">
        <f t="shared" si="0"/>
        <v>28</v>
      </c>
      <c r="D8" s="7">
        <f>'I-Viru'!BV28</f>
        <v>8</v>
      </c>
      <c r="E8" s="7">
        <f>'I-Viru'!BW28</f>
        <v>7</v>
      </c>
      <c r="F8" s="7">
        <f>'I-Viru'!BX28</f>
        <v>3</v>
      </c>
      <c r="G8" s="7">
        <f>'I-Viru'!BY28</f>
        <v>6</v>
      </c>
      <c r="H8" s="7">
        <f>'I-Viru'!BZ28+'I-Viru'!CA28</f>
        <v>4</v>
      </c>
      <c r="I8" s="127"/>
      <c r="J8" s="7">
        <f t="shared" si="1"/>
        <v>46</v>
      </c>
      <c r="K8" s="7">
        <f t="shared" si="2"/>
        <v>54</v>
      </c>
      <c r="L8" s="7">
        <f t="shared" si="3"/>
        <v>14</v>
      </c>
      <c r="M8" s="98"/>
      <c r="N8" s="98">
        <v>2</v>
      </c>
      <c r="O8" s="128"/>
      <c r="P8" s="8"/>
      <c r="Q8" s="9"/>
      <c r="R8" s="9"/>
      <c r="S8" s="9"/>
      <c r="T8" s="103"/>
      <c r="IJ8"/>
      <c r="IK8"/>
      <c r="IL8"/>
      <c r="IM8"/>
    </row>
    <row r="9" spans="1:248" ht="17.149999999999999" customHeight="1" x14ac:dyDescent="0.35">
      <c r="A9" s="4" t="s">
        <v>15</v>
      </c>
      <c r="B9" s="5">
        <v>0</v>
      </c>
      <c r="C9" s="6">
        <f t="shared" si="0"/>
        <v>12</v>
      </c>
      <c r="D9" s="7">
        <f>Jõgeva!BV16</f>
        <v>3</v>
      </c>
      <c r="E9" s="7">
        <f>Jõgeva!BW16</f>
        <v>0</v>
      </c>
      <c r="F9" s="7">
        <f>Jõgeva!BX16</f>
        <v>4</v>
      </c>
      <c r="G9" s="7">
        <f>Jõgeva!BY16</f>
        <v>4</v>
      </c>
      <c r="H9" s="7">
        <f>Jõgeva!BZ16+Jõgeva!CA16</f>
        <v>1</v>
      </c>
      <c r="I9" s="127"/>
      <c r="J9" s="7">
        <f t="shared" si="1"/>
        <v>64</v>
      </c>
      <c r="K9" s="7">
        <f t="shared" si="2"/>
        <v>36</v>
      </c>
      <c r="L9" s="7">
        <f t="shared" si="3"/>
        <v>8</v>
      </c>
      <c r="M9" s="98"/>
      <c r="N9" s="98"/>
      <c r="O9" s="128"/>
      <c r="P9" s="8"/>
      <c r="Q9" s="9"/>
      <c r="R9" s="9"/>
      <c r="S9" s="9"/>
      <c r="T9" s="103"/>
      <c r="IJ9"/>
      <c r="IK9"/>
      <c r="IL9"/>
      <c r="IM9"/>
    </row>
    <row r="10" spans="1:248" ht="17.149999999999999" customHeight="1" x14ac:dyDescent="0.35">
      <c r="A10" s="4" t="s">
        <v>16</v>
      </c>
      <c r="B10" s="5">
        <v>0</v>
      </c>
      <c r="C10" s="6">
        <f t="shared" si="0"/>
        <v>35</v>
      </c>
      <c r="D10" s="7">
        <f>Järva!BV24</f>
        <v>4</v>
      </c>
      <c r="E10" s="7">
        <f>Järva!BW24</f>
        <v>5</v>
      </c>
      <c r="F10" s="7">
        <f>Järva!BX24</f>
        <v>15</v>
      </c>
      <c r="G10" s="7">
        <f>Järva!BY24</f>
        <v>6</v>
      </c>
      <c r="H10" s="7">
        <f>Järva!BZ24+Järva!CA24</f>
        <v>5</v>
      </c>
      <c r="I10" s="127"/>
      <c r="J10" s="7">
        <f t="shared" si="1"/>
        <v>63</v>
      </c>
      <c r="K10" s="7">
        <f t="shared" si="2"/>
        <v>37</v>
      </c>
      <c r="L10" s="7">
        <f t="shared" si="3"/>
        <v>14</v>
      </c>
      <c r="M10" s="98"/>
      <c r="N10" s="98">
        <v>3</v>
      </c>
      <c r="O10" s="128"/>
      <c r="P10" s="8"/>
      <c r="Q10" s="9"/>
      <c r="R10" s="9"/>
      <c r="S10" s="9"/>
      <c r="T10" s="103"/>
      <c r="IJ10"/>
      <c r="IK10"/>
      <c r="IL10"/>
      <c r="IM10"/>
    </row>
    <row r="11" spans="1:248" ht="17.149999999999999" customHeight="1" x14ac:dyDescent="0.35">
      <c r="A11" s="4" t="s">
        <v>17</v>
      </c>
      <c r="B11" s="5">
        <v>0</v>
      </c>
      <c r="C11" s="6">
        <f t="shared" si="0"/>
        <v>17</v>
      </c>
      <c r="D11" s="7">
        <f>Lääne!BV22</f>
        <v>5</v>
      </c>
      <c r="E11" s="7">
        <f>Lääne!BW22</f>
        <v>2</v>
      </c>
      <c r="F11" s="7">
        <f>Lääne!BX22</f>
        <v>8</v>
      </c>
      <c r="G11" s="7">
        <f>Lääne!BY22</f>
        <v>2</v>
      </c>
      <c r="H11" s="7">
        <f>Lääne!BZ22+Lääne!CA22</f>
        <v>0</v>
      </c>
      <c r="I11" s="127"/>
      <c r="J11" s="7">
        <f t="shared" si="1"/>
        <v>76</v>
      </c>
      <c r="K11" s="7">
        <f t="shared" si="2"/>
        <v>24</v>
      </c>
      <c r="L11" s="7">
        <f t="shared" si="3"/>
        <v>0</v>
      </c>
      <c r="M11" s="98">
        <v>1</v>
      </c>
      <c r="N11" s="98"/>
      <c r="O11" s="128"/>
      <c r="P11" s="8"/>
      <c r="Q11" s="9"/>
      <c r="R11" s="9"/>
      <c r="S11" s="9"/>
      <c r="T11" s="103"/>
      <c r="IJ11"/>
      <c r="IK11"/>
      <c r="IL11"/>
      <c r="IM11"/>
    </row>
    <row r="12" spans="1:248" ht="17.149999999999999" customHeight="1" x14ac:dyDescent="0.35">
      <c r="A12" s="4" t="s">
        <v>18</v>
      </c>
      <c r="B12" s="5">
        <v>0</v>
      </c>
      <c r="C12" s="6">
        <f t="shared" si="0"/>
        <v>16</v>
      </c>
      <c r="D12" s="7">
        <f>'L-Viru'!BV32</f>
        <v>1</v>
      </c>
      <c r="E12" s="7">
        <f>'L-Viru'!BW32</f>
        <v>2</v>
      </c>
      <c r="F12" s="7">
        <f>'L-Viru'!BX32</f>
        <v>8</v>
      </c>
      <c r="G12" s="7">
        <f>'L-Viru'!BY32</f>
        <v>2</v>
      </c>
      <c r="H12" s="7">
        <f>'L-Viru'!BZ32+'L-Viru'!CA32</f>
        <v>3</v>
      </c>
      <c r="I12" s="127"/>
      <c r="J12" s="7">
        <f t="shared" si="1"/>
        <v>69</v>
      </c>
      <c r="K12" s="7">
        <f t="shared" si="2"/>
        <v>31</v>
      </c>
      <c r="L12" s="7">
        <f t="shared" si="3"/>
        <v>19</v>
      </c>
      <c r="M12" s="98"/>
      <c r="N12" s="98"/>
      <c r="O12" s="128"/>
      <c r="P12" s="8"/>
      <c r="Q12" s="9"/>
      <c r="R12" s="9"/>
      <c r="S12" s="9"/>
      <c r="T12" s="103"/>
      <c r="IJ12"/>
      <c r="IK12"/>
      <c r="IL12"/>
      <c r="IM12"/>
    </row>
    <row r="13" spans="1:248" ht="17.149999999999999" customHeight="1" x14ac:dyDescent="0.35">
      <c r="A13" s="4" t="s">
        <v>19</v>
      </c>
      <c r="B13" s="5">
        <v>0</v>
      </c>
      <c r="C13" s="6">
        <f t="shared" si="0"/>
        <v>17</v>
      </c>
      <c r="D13" s="7">
        <f>Põlva!BV26</f>
        <v>4</v>
      </c>
      <c r="E13" s="7">
        <f>Põlva!BW26</f>
        <v>0</v>
      </c>
      <c r="F13" s="7">
        <f>Põlva!BX26</f>
        <v>12</v>
      </c>
      <c r="G13" s="7">
        <f>Põlva!BY26</f>
        <v>1</v>
      </c>
      <c r="H13" s="7">
        <f>Põlva!BZ26+Põlva!CA26</f>
        <v>0</v>
      </c>
      <c r="I13" s="127"/>
      <c r="J13" s="7">
        <f t="shared" si="1"/>
        <v>94</v>
      </c>
      <c r="K13" s="7">
        <f t="shared" si="2"/>
        <v>6</v>
      </c>
      <c r="L13" s="7">
        <f t="shared" si="3"/>
        <v>0</v>
      </c>
      <c r="M13" s="98">
        <v>1</v>
      </c>
      <c r="N13" s="98"/>
      <c r="O13" s="128"/>
      <c r="P13" s="8"/>
      <c r="Q13" s="9"/>
      <c r="R13" s="9"/>
      <c r="S13" s="9"/>
      <c r="T13" s="103"/>
      <c r="IJ13"/>
      <c r="IK13"/>
      <c r="IL13"/>
      <c r="IM13"/>
    </row>
    <row r="14" spans="1:248" ht="17.149999999999999" customHeight="1" x14ac:dyDescent="0.35">
      <c r="A14" s="4" t="s">
        <v>20</v>
      </c>
      <c r="B14" s="5">
        <v>0</v>
      </c>
      <c r="C14" s="6">
        <f t="shared" si="0"/>
        <v>33</v>
      </c>
      <c r="D14" s="7">
        <f>Pärnu!BV38</f>
        <v>12</v>
      </c>
      <c r="E14" s="7">
        <f>Pärnu!BW38</f>
        <v>4</v>
      </c>
      <c r="F14" s="7">
        <f>Pärnu!BX38</f>
        <v>10</v>
      </c>
      <c r="G14" s="7">
        <f>Pärnu!BY38</f>
        <v>6</v>
      </c>
      <c r="H14" s="7">
        <f>Pärnu!BZ38+Pärnu!CA38</f>
        <v>1</v>
      </c>
      <c r="I14" s="127"/>
      <c r="J14" s="7">
        <f t="shared" si="1"/>
        <v>69</v>
      </c>
      <c r="K14" s="7">
        <f t="shared" si="2"/>
        <v>31</v>
      </c>
      <c r="L14" s="7">
        <f t="shared" si="3"/>
        <v>3</v>
      </c>
      <c r="M14" s="98">
        <v>3</v>
      </c>
      <c r="N14" s="98"/>
      <c r="O14" s="128"/>
      <c r="P14" s="8"/>
      <c r="Q14" s="9"/>
      <c r="R14" s="9"/>
      <c r="S14" s="9"/>
      <c r="T14" s="103"/>
      <c r="IJ14"/>
      <c r="IK14"/>
      <c r="IL14"/>
      <c r="IM14"/>
    </row>
    <row r="15" spans="1:248" ht="17.149999999999999" customHeight="1" x14ac:dyDescent="0.35">
      <c r="A15" s="4" t="s">
        <v>21</v>
      </c>
      <c r="B15" s="5">
        <v>0</v>
      </c>
      <c r="C15" s="6">
        <f>SUM(D15:H15)</f>
        <v>42</v>
      </c>
      <c r="D15" s="7">
        <f>Rapla!BV27</f>
        <v>14</v>
      </c>
      <c r="E15" s="7">
        <f>Rapla!BW27</f>
        <v>5</v>
      </c>
      <c r="F15" s="7">
        <f>Rapla!BX27</f>
        <v>13</v>
      </c>
      <c r="G15" s="7">
        <f>Rapla!BY27</f>
        <v>7</v>
      </c>
      <c r="H15" s="7">
        <f>Rapla!BZ27+Rapla!CA27</f>
        <v>3</v>
      </c>
      <c r="I15" s="127"/>
      <c r="J15" s="7">
        <f t="shared" si="1"/>
        <v>69</v>
      </c>
      <c r="K15" s="7">
        <f t="shared" si="2"/>
        <v>31</v>
      </c>
      <c r="L15" s="7">
        <f t="shared" si="3"/>
        <v>7</v>
      </c>
      <c r="M15" s="98">
        <v>3</v>
      </c>
      <c r="N15" s="98"/>
      <c r="O15" s="128"/>
      <c r="P15" s="8"/>
      <c r="Q15" s="9"/>
      <c r="R15" s="9"/>
      <c r="S15" s="9"/>
      <c r="T15" s="103"/>
      <c r="IJ15"/>
      <c r="IK15"/>
      <c r="IL15"/>
      <c r="IM15"/>
    </row>
    <row r="16" spans="1:248" ht="17.149999999999999" customHeight="1" x14ac:dyDescent="0.35">
      <c r="A16" s="4" t="s">
        <v>22</v>
      </c>
      <c r="B16" s="5">
        <v>0</v>
      </c>
      <c r="C16" s="6">
        <f t="shared" si="0"/>
        <v>186</v>
      </c>
      <c r="D16" s="7">
        <f>Saare!BV31</f>
        <v>50</v>
      </c>
      <c r="E16" s="7">
        <f>Saare!BW31</f>
        <v>16</v>
      </c>
      <c r="F16" s="7">
        <f>Saare!BX31</f>
        <v>47</v>
      </c>
      <c r="G16" s="7">
        <f>Saare!BY31</f>
        <v>39</v>
      </c>
      <c r="H16" s="7">
        <f>Saare!BZ31+Saare!CA31</f>
        <v>34</v>
      </c>
      <c r="I16" s="127"/>
      <c r="J16" s="7">
        <f t="shared" si="1"/>
        <v>64</v>
      </c>
      <c r="K16" s="7">
        <f t="shared" si="2"/>
        <v>36</v>
      </c>
      <c r="L16" s="7">
        <f t="shared" si="3"/>
        <v>18</v>
      </c>
      <c r="M16" s="98">
        <v>1</v>
      </c>
      <c r="N16" s="98"/>
      <c r="O16" s="128"/>
      <c r="P16" s="8"/>
      <c r="Q16" s="9"/>
      <c r="R16" s="9"/>
      <c r="S16" s="9"/>
      <c r="T16" s="103"/>
      <c r="IJ16"/>
      <c r="IK16"/>
      <c r="IL16"/>
      <c r="IM16"/>
    </row>
    <row r="17" spans="1:249" ht="17.149999999999999" customHeight="1" x14ac:dyDescent="0.35">
      <c r="A17" s="4" t="s">
        <v>23</v>
      </c>
      <c r="B17" s="5">
        <v>0</v>
      </c>
      <c r="C17" s="6">
        <f t="shared" si="0"/>
        <v>41</v>
      </c>
      <c r="D17" s="7">
        <f>Tartu!BV27</f>
        <v>16</v>
      </c>
      <c r="E17" s="7">
        <f>Tartu!BW27</f>
        <v>5</v>
      </c>
      <c r="F17" s="7">
        <f>Tartu!BX27</f>
        <v>7</v>
      </c>
      <c r="G17" s="7">
        <f>Tartu!BY27</f>
        <v>11</v>
      </c>
      <c r="H17" s="7">
        <f>Tartu!BZ27+Tartu!CA27</f>
        <v>2</v>
      </c>
      <c r="I17" s="127"/>
      <c r="J17" s="7">
        <f t="shared" si="1"/>
        <v>59</v>
      </c>
      <c r="K17" s="7">
        <f t="shared" si="2"/>
        <v>41</v>
      </c>
      <c r="L17" s="7">
        <f t="shared" si="3"/>
        <v>5</v>
      </c>
      <c r="M17" s="98"/>
      <c r="N17" s="98"/>
      <c r="O17" s="128"/>
      <c r="P17" s="8"/>
      <c r="Q17" s="9"/>
      <c r="R17" s="9"/>
      <c r="S17" s="9"/>
      <c r="T17" s="103"/>
      <c r="IJ17"/>
      <c r="IK17"/>
      <c r="IL17"/>
      <c r="IM17"/>
    </row>
    <row r="18" spans="1:249" ht="17.149999999999999" customHeight="1" x14ac:dyDescent="0.35">
      <c r="A18" s="4" t="s">
        <v>24</v>
      </c>
      <c r="B18" s="5">
        <v>0</v>
      </c>
      <c r="C18" s="6">
        <f t="shared" si="0"/>
        <v>42</v>
      </c>
      <c r="D18" s="7">
        <f>Valga!BV25</f>
        <v>12</v>
      </c>
      <c r="E18" s="7">
        <f>Valga!BW25</f>
        <v>7</v>
      </c>
      <c r="F18" s="7">
        <f>Valga!BX25</f>
        <v>10</v>
      </c>
      <c r="G18" s="7">
        <f>Valga!BY25</f>
        <v>8</v>
      </c>
      <c r="H18" s="7">
        <f>Valga!BZ25+Valga!CA25</f>
        <v>5</v>
      </c>
      <c r="I18" s="127"/>
      <c r="J18" s="7">
        <f t="shared" si="1"/>
        <v>59</v>
      </c>
      <c r="K18" s="7">
        <f t="shared" si="2"/>
        <v>41</v>
      </c>
      <c r="L18" s="7">
        <f t="shared" si="3"/>
        <v>12</v>
      </c>
      <c r="M18" s="98"/>
      <c r="N18" s="98"/>
      <c r="O18" s="128"/>
      <c r="P18" s="8"/>
      <c r="Q18" s="9"/>
      <c r="R18" s="9"/>
      <c r="S18" s="9"/>
      <c r="T18" s="103"/>
      <c r="IJ18"/>
      <c r="IK18"/>
      <c r="IL18"/>
      <c r="IM18"/>
    </row>
    <row r="19" spans="1:249" ht="17.149999999999999" customHeight="1" x14ac:dyDescent="0.35">
      <c r="A19" s="4" t="s">
        <v>25</v>
      </c>
      <c r="B19" s="5">
        <v>0</v>
      </c>
      <c r="C19" s="6">
        <f t="shared" si="0"/>
        <v>50</v>
      </c>
      <c r="D19" s="7">
        <f>Viljandi!BV31</f>
        <v>10</v>
      </c>
      <c r="E19" s="7">
        <f>Viljandi!BW31</f>
        <v>3</v>
      </c>
      <c r="F19" s="7">
        <f>Viljandi!BX31</f>
        <v>19</v>
      </c>
      <c r="G19" s="7">
        <f>Viljandi!BY31</f>
        <v>13</v>
      </c>
      <c r="H19" s="7">
        <f>Viljandi!BZ31+Viljandi!CA31</f>
        <v>5</v>
      </c>
      <c r="I19" s="127"/>
      <c r="J19" s="7">
        <f t="shared" ref="J19" si="4">ROUND(((D19+F19)/(D19+E19+F19+G19))*100,0)</f>
        <v>64</v>
      </c>
      <c r="K19" s="7">
        <f t="shared" ref="K19" si="5">ROUND(((E19+G19)/(D19+E19+F19+G19))*100,0)</f>
        <v>36</v>
      </c>
      <c r="L19" s="7">
        <f t="shared" ref="L19" si="6">ROUND((H19/C19)*100,0)</f>
        <v>10</v>
      </c>
      <c r="M19" s="98">
        <v>4</v>
      </c>
      <c r="N19" s="98">
        <v>1</v>
      </c>
      <c r="O19" s="128"/>
      <c r="P19" s="8"/>
      <c r="Q19" s="9"/>
      <c r="R19" s="9"/>
      <c r="S19" s="9"/>
      <c r="T19" s="103"/>
      <c r="IJ19"/>
      <c r="IK19"/>
      <c r="IL19"/>
      <c r="IM19"/>
    </row>
    <row r="20" spans="1:249" ht="17.149999999999999" customHeight="1" x14ac:dyDescent="0.35">
      <c r="A20" s="4" t="s">
        <v>26</v>
      </c>
      <c r="B20" s="5">
        <v>0</v>
      </c>
      <c r="C20" s="6">
        <f t="shared" si="0"/>
        <v>53</v>
      </c>
      <c r="D20" s="7">
        <f>Võru!BV28</f>
        <v>20</v>
      </c>
      <c r="E20" s="7">
        <f>Võru!BW28</f>
        <v>2</v>
      </c>
      <c r="F20" s="7">
        <f>Võru!BX28</f>
        <v>19</v>
      </c>
      <c r="G20" s="7">
        <f>Võru!BY28</f>
        <v>9</v>
      </c>
      <c r="H20" s="7">
        <f>Võru!BZ28+Võru!CA28</f>
        <v>3</v>
      </c>
      <c r="I20" s="127"/>
      <c r="J20" s="7">
        <f t="shared" si="1"/>
        <v>78</v>
      </c>
      <c r="K20" s="7">
        <f t="shared" si="2"/>
        <v>22</v>
      </c>
      <c r="L20" s="7">
        <f t="shared" si="3"/>
        <v>6</v>
      </c>
      <c r="M20" s="98"/>
      <c r="N20" s="98"/>
      <c r="O20" s="128"/>
      <c r="P20" s="8"/>
      <c r="Q20" s="9"/>
      <c r="R20" s="9"/>
      <c r="S20" s="9"/>
      <c r="T20" s="103"/>
      <c r="IJ20"/>
      <c r="IK20"/>
      <c r="IL20"/>
      <c r="IM20"/>
    </row>
    <row r="21" spans="1:249" ht="17.149999999999999" customHeight="1" x14ac:dyDescent="0.3">
      <c r="A21" s="10" t="s">
        <v>27</v>
      </c>
      <c r="B21" s="125">
        <f t="shared" ref="B21:H21" si="7">SUM(B6:B20)</f>
        <v>0</v>
      </c>
      <c r="C21" s="11">
        <f t="shared" si="7"/>
        <v>924</v>
      </c>
      <c r="D21" s="12">
        <f t="shared" si="7"/>
        <v>247</v>
      </c>
      <c r="E21" s="12">
        <f t="shared" si="7"/>
        <v>90</v>
      </c>
      <c r="F21" s="12">
        <f t="shared" si="7"/>
        <v>251</v>
      </c>
      <c r="G21" s="12">
        <f t="shared" si="7"/>
        <v>216</v>
      </c>
      <c r="H21" s="12">
        <f t="shared" si="7"/>
        <v>120</v>
      </c>
      <c r="I21" s="139"/>
      <c r="J21" s="113">
        <f t="shared" si="1"/>
        <v>62</v>
      </c>
      <c r="K21" s="113">
        <f t="shared" si="2"/>
        <v>38</v>
      </c>
      <c r="L21" s="113">
        <f t="shared" si="3"/>
        <v>13</v>
      </c>
      <c r="M21" s="13">
        <f>SUM(M6:M20)</f>
        <v>14</v>
      </c>
      <c r="N21" s="100">
        <f>SUM(N6:N20)</f>
        <v>11</v>
      </c>
      <c r="O21" s="128"/>
      <c r="P21" s="14"/>
      <c r="Q21" s="14"/>
      <c r="R21" s="15"/>
      <c r="S21" s="14"/>
      <c r="T21" s="102"/>
      <c r="IJ21"/>
      <c r="IK21"/>
      <c r="IL21"/>
      <c r="IM21"/>
    </row>
    <row r="22" spans="1:249" s="23" customFormat="1" ht="3.75" customHeight="1" x14ac:dyDescent="0.35">
      <c r="A22" s="16"/>
      <c r="B22" s="17"/>
      <c r="C22" s="18"/>
      <c r="D22" s="19"/>
      <c r="E22" s="19"/>
      <c r="F22" s="19"/>
      <c r="G22" s="19"/>
      <c r="H22" s="19"/>
      <c r="I22" s="20"/>
      <c r="J22" s="21"/>
      <c r="K22" s="21"/>
      <c r="L22" s="21"/>
      <c r="M22" s="19"/>
      <c r="N22" s="19"/>
      <c r="O22" s="22"/>
      <c r="T22" s="104"/>
      <c r="IJ22" s="24"/>
      <c r="IK22" s="24"/>
      <c r="IL22" s="24"/>
      <c r="IM22" s="24"/>
      <c r="IN22" s="24"/>
      <c r="IO22" s="24"/>
    </row>
    <row r="23" spans="1:249" s="26" customFormat="1" ht="17.5" customHeight="1" x14ac:dyDescent="0.35">
      <c r="A23" s="166"/>
      <c r="B23" s="166"/>
      <c r="C23" s="166"/>
      <c r="D23" s="166"/>
      <c r="E23" s="166"/>
      <c r="F23" s="167" t="s">
        <v>28</v>
      </c>
      <c r="G23" s="167"/>
      <c r="H23" s="25"/>
      <c r="I23" s="25" t="s">
        <v>29</v>
      </c>
      <c r="J23" s="25"/>
      <c r="K23" s="25" t="s">
        <v>30</v>
      </c>
      <c r="L23" s="25"/>
      <c r="M23" s="25" t="s">
        <v>31</v>
      </c>
      <c r="N23" s="168" t="s">
        <v>32</v>
      </c>
      <c r="O23" s="169">
        <f>-(B21-C21-M21-N21)</f>
        <v>949</v>
      </c>
      <c r="T23" s="105"/>
      <c r="IJ23" s="27"/>
      <c r="IK23" s="27"/>
      <c r="IL23" s="27"/>
      <c r="IM23" s="27"/>
      <c r="IN23" s="27"/>
      <c r="IO23" s="27"/>
    </row>
    <row r="24" spans="1:249" s="26" customFormat="1" ht="17.5" customHeight="1" x14ac:dyDescent="0.35">
      <c r="A24" s="166"/>
      <c r="B24" s="166"/>
      <c r="C24" s="166"/>
      <c r="D24" s="166"/>
      <c r="E24" s="166"/>
      <c r="F24" s="170">
        <f>B21</f>
        <v>0</v>
      </c>
      <c r="G24" s="170"/>
      <c r="H24" s="28" t="s">
        <v>33</v>
      </c>
      <c r="I24" s="28">
        <f>C21</f>
        <v>924</v>
      </c>
      <c r="J24" s="28" t="s">
        <v>33</v>
      </c>
      <c r="K24" s="28">
        <f>M21</f>
        <v>14</v>
      </c>
      <c r="L24" s="28" t="s">
        <v>33</v>
      </c>
      <c r="M24" s="28">
        <f>N21</f>
        <v>11</v>
      </c>
      <c r="N24" s="168"/>
      <c r="O24" s="169"/>
      <c r="T24" s="105"/>
      <c r="IJ24" s="27"/>
      <c r="IK24" s="27"/>
      <c r="IL24" s="27"/>
      <c r="IM24" s="27"/>
      <c r="IN24" s="27"/>
      <c r="IO24" s="27"/>
    </row>
    <row r="25" spans="1:249" s="34" customFormat="1" ht="22.15" customHeight="1" x14ac:dyDescent="0.35">
      <c r="A25" s="29"/>
      <c r="B25" s="30"/>
      <c r="C25" s="31" t="s">
        <v>34</v>
      </c>
      <c r="D25" s="30"/>
      <c r="E25" s="30"/>
      <c r="F25" s="30"/>
      <c r="G25" s="30"/>
      <c r="H25" s="32"/>
      <c r="I25" s="32"/>
      <c r="J25" s="32">
        <f>I24+K24+M24</f>
        <v>949</v>
      </c>
      <c r="K25" s="32"/>
      <c r="L25" s="32"/>
      <c r="M25" s="30"/>
      <c r="N25" s="30"/>
      <c r="O25" s="33"/>
      <c r="T25" s="106"/>
      <c r="IJ25" s="35"/>
      <c r="IK25" s="35"/>
      <c r="IL25" s="35"/>
      <c r="IM25" s="35"/>
      <c r="IN25" s="35"/>
      <c r="IO25" s="35"/>
    </row>
  </sheetData>
  <sheetProtection selectLockedCells="1" selectUnlockedCells="1"/>
  <mergeCells count="15">
    <mergeCell ref="A1:O1"/>
    <mergeCell ref="A2:O2"/>
    <mergeCell ref="A4:A5"/>
    <mergeCell ref="B4:B5"/>
    <mergeCell ref="C4:C5"/>
    <mergeCell ref="D4:H4"/>
    <mergeCell ref="I4:I5"/>
    <mergeCell ref="J4:L4"/>
    <mergeCell ref="M4:N4"/>
    <mergeCell ref="O4:O5"/>
    <mergeCell ref="A23:E24"/>
    <mergeCell ref="F23:G23"/>
    <mergeCell ref="N23:N24"/>
    <mergeCell ref="O23:O24"/>
    <mergeCell ref="F24:G24"/>
  </mergeCells>
  <pageMargins left="0.35972222222222222" right="7.6388888888888895E-2" top="0.78749999999999998" bottom="0.58472222222222225" header="0.51180555555555551" footer="0.51180555555555551"/>
  <pageSetup paperSize="9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4"/>
  <sheetViews>
    <sheetView zoomScale="59" zoomScaleNormal="59" workbookViewId="0">
      <pane xSplit="1" ySplit="3" topLeftCell="B4" activePane="bottomRight" state="frozen"/>
      <selection pane="topRight" activeCell="AF1" sqref="AF1"/>
      <selection pane="bottomLeft" activeCell="A4" sqref="A4"/>
      <selection pane="bottomRight" activeCell="AN31" sqref="AN31"/>
    </sheetView>
  </sheetViews>
  <sheetFormatPr defaultColWidth="11.54296875" defaultRowHeight="12.75" customHeight="1" x14ac:dyDescent="0.35"/>
  <cols>
    <col min="1" max="1" width="19.26953125" style="65" customWidth="1"/>
    <col min="2" max="18" width="3.453125" style="65" customWidth="1"/>
    <col min="19" max="73" width="4" style="65" customWidth="1"/>
    <col min="74" max="74" width="5.81640625" style="65" customWidth="1"/>
    <col min="75" max="79" width="5.7265625" style="65" customWidth="1"/>
    <col min="80" max="80" width="8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1" t="s">
        <v>405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2" t="s">
        <v>35</v>
      </c>
      <c r="CD1" s="183" t="s">
        <v>36</v>
      </c>
      <c r="CE1" s="184" t="s">
        <v>37</v>
      </c>
      <c r="CF1" s="184"/>
      <c r="CG1" s="184"/>
    </row>
    <row r="2" spans="1:90" s="37" customFormat="1" ht="21" customHeight="1" x14ac:dyDescent="0.35">
      <c r="A2" s="185" t="s">
        <v>183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2"/>
      <c r="CD2" s="183"/>
      <c r="CE2" s="184"/>
      <c r="CF2" s="184"/>
      <c r="CG2" s="184"/>
    </row>
    <row r="3" spans="1:90" ht="45.75" customHeight="1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2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86" t="s">
        <v>184</v>
      </c>
      <c r="B4" s="49"/>
      <c r="C4" s="49"/>
      <c r="D4" s="49"/>
      <c r="E4" s="49"/>
      <c r="F4" s="49"/>
      <c r="G4" s="49"/>
      <c r="H4" s="55"/>
      <c r="I4" s="55"/>
      <c r="J4" s="55"/>
      <c r="K4" s="55"/>
      <c r="L4" s="55"/>
      <c r="M4" s="55"/>
      <c r="N4" s="56"/>
      <c r="O4" s="56"/>
      <c r="P4" s="56"/>
      <c r="Q4" s="56"/>
      <c r="R4" s="56"/>
      <c r="S4" s="56"/>
      <c r="T4" s="55"/>
      <c r="U4" s="55"/>
      <c r="V4" s="55"/>
      <c r="W4" s="55"/>
      <c r="X4" s="55"/>
      <c r="Y4" s="55"/>
      <c r="Z4" s="56"/>
      <c r="AA4" s="56"/>
      <c r="AB4" s="56"/>
      <c r="AC4" s="56"/>
      <c r="AD4" s="56"/>
      <c r="AE4" s="56"/>
      <c r="AF4" s="55"/>
      <c r="AG4" s="55"/>
      <c r="AH4" s="55"/>
      <c r="AI4" s="55"/>
      <c r="AJ4" s="55"/>
      <c r="AK4" s="55"/>
      <c r="AL4" s="56"/>
      <c r="AM4" s="56"/>
      <c r="AN4" s="56"/>
      <c r="AO4" s="56"/>
      <c r="AP4" s="56"/>
      <c r="AQ4" s="56"/>
      <c r="AR4" s="80"/>
      <c r="AS4" s="80"/>
      <c r="AT4" s="80"/>
      <c r="AU4" s="80"/>
      <c r="AV4" s="80"/>
      <c r="AW4" s="80"/>
      <c r="AX4" s="81"/>
      <c r="AY4" s="81"/>
      <c r="AZ4" s="81"/>
      <c r="BA4" s="81"/>
      <c r="BB4" s="81"/>
      <c r="BC4" s="81"/>
      <c r="BD4" s="55"/>
      <c r="BE4" s="55"/>
      <c r="BF4" s="55"/>
      <c r="BG4" s="55"/>
      <c r="BH4" s="55"/>
      <c r="BI4" s="55"/>
      <c r="BJ4" s="56"/>
      <c r="BK4" s="56"/>
      <c r="BL4" s="56"/>
      <c r="BM4" s="56"/>
      <c r="BN4" s="56"/>
      <c r="BO4" s="56"/>
      <c r="BP4" s="55"/>
      <c r="BQ4" s="55"/>
      <c r="BR4" s="55"/>
      <c r="BS4" s="55"/>
      <c r="BT4" s="55"/>
      <c r="BU4" s="55"/>
      <c r="BV4" s="49">
        <f t="shared" ref="BV4:BV25" si="0">B4+H4+N4+T4+Z4+AF4+AL4+AR4+AX4+BD4+BJ4+BP4</f>
        <v>0</v>
      </c>
      <c r="BW4" s="49">
        <f t="shared" ref="BW4:BW25" si="1">C4+I4+O4+U4+AA4+AG4+AM4+AS4+AY4+BE4+BK4+BQ4</f>
        <v>0</v>
      </c>
      <c r="BX4" s="49">
        <f t="shared" ref="BX4:BX25" si="2">D4+J4+P4+V4+AB4+AH4+AN4+AT4+AZ4+BF4+BL4+BR4</f>
        <v>0</v>
      </c>
      <c r="BY4" s="49">
        <f t="shared" ref="BY4:BY25" si="3">E4+K4+Q4+W4+AC4+AI4+AO4+AU4+BA4+BG4+BM4+BS4</f>
        <v>0</v>
      </c>
      <c r="BZ4" s="49">
        <f t="shared" ref="BZ4:BZ25" si="4">F4+L4+R4+X4+AD4+AJ4+AP4+AV4+BB4+BH4+BN4+BT4</f>
        <v>0</v>
      </c>
      <c r="CA4" s="49">
        <f t="shared" ref="CA4:CA25" si="5">G4+M4+S4+Y4+AE4+AK4+AQ4+AW4+BC4+BI4+BO4+BU4</f>
        <v>0</v>
      </c>
      <c r="CB4" s="50">
        <f t="shared" ref="CB4:CB25" si="6">SUM(BV4:CA4)</f>
        <v>0</v>
      </c>
      <c r="CC4" s="75"/>
      <c r="CD4" s="51" t="e">
        <f t="shared" ref="CD4:CD26" si="7">ROUND((CB4/CC4)*100,0)</f>
        <v>#DIV/0!</v>
      </c>
      <c r="CE4" s="49" t="e">
        <f t="shared" ref="CE4:CE26" si="8">ROUND(((BV4+BX4)/CB4)*100,0)</f>
        <v>#DIV/0!</v>
      </c>
      <c r="CF4" s="49" t="e">
        <f t="shared" ref="CF4:CF26" si="9">ROUND(((BW4+BY4)/CB4)*100,0)</f>
        <v>#DIV/0!</v>
      </c>
      <c r="CG4" s="49" t="e">
        <f t="shared" ref="CG4:CG26" si="10">ROUND(((BZ4+CA4)/CB4)*100,0)</f>
        <v>#DIV/0!</v>
      </c>
      <c r="CH4" s="117" t="e">
        <f>(BW4+BY4)/(BV4+BW4+BX4+BY4)*100</f>
        <v>#DIV/0!</v>
      </c>
      <c r="CI4" s="52"/>
      <c r="CJ4" s="52"/>
      <c r="CK4" s="52"/>
      <c r="CL4" s="52"/>
    </row>
    <row r="5" spans="1:90" s="53" customFormat="1" ht="15.75" customHeight="1" x14ac:dyDescent="0.35">
      <c r="A5" s="97" t="s">
        <v>185</v>
      </c>
      <c r="B5" s="49"/>
      <c r="C5" s="49"/>
      <c r="D5" s="49"/>
      <c r="E5" s="49"/>
      <c r="F5" s="49"/>
      <c r="G5" s="49"/>
      <c r="H5" s="55"/>
      <c r="I5" s="55"/>
      <c r="J5" s="55"/>
      <c r="K5" s="55"/>
      <c r="L5" s="55"/>
      <c r="M5" s="55"/>
      <c r="N5" s="56"/>
      <c r="O5" s="56"/>
      <c r="P5" s="56"/>
      <c r="Q5" s="56"/>
      <c r="R5" s="56"/>
      <c r="S5" s="56"/>
      <c r="T5" s="55"/>
      <c r="U5" s="55"/>
      <c r="V5" s="55"/>
      <c r="W5" s="55"/>
      <c r="X5" s="55"/>
      <c r="Y5" s="55"/>
      <c r="Z5" s="56"/>
      <c r="AA5" s="56"/>
      <c r="AB5" s="56"/>
      <c r="AC5" s="56"/>
      <c r="AD5" s="56"/>
      <c r="AE5" s="56"/>
      <c r="AF5" s="55"/>
      <c r="AG5" s="55"/>
      <c r="AH5" s="55"/>
      <c r="AI5" s="55"/>
      <c r="AJ5" s="55"/>
      <c r="AK5" s="55"/>
      <c r="AL5" s="56"/>
      <c r="AM5" s="56"/>
      <c r="AN5" s="56"/>
      <c r="AO5" s="56"/>
      <c r="AP5" s="56"/>
      <c r="AQ5" s="56"/>
      <c r="AR5" s="80"/>
      <c r="AS5" s="80"/>
      <c r="AT5" s="80"/>
      <c r="AU5" s="80"/>
      <c r="AV5" s="80"/>
      <c r="AW5" s="80"/>
      <c r="AX5" s="129"/>
      <c r="AY5" s="129"/>
      <c r="AZ5" s="129"/>
      <c r="BA5" s="129"/>
      <c r="BB5" s="129"/>
      <c r="BC5" s="129"/>
      <c r="BD5" s="55"/>
      <c r="BE5" s="55"/>
      <c r="BF5" s="55"/>
      <c r="BG5" s="55"/>
      <c r="BH5" s="55"/>
      <c r="BI5" s="55"/>
      <c r="BJ5" s="56"/>
      <c r="BK5" s="56"/>
      <c r="BL5" s="56"/>
      <c r="BM5" s="56"/>
      <c r="BN5" s="56"/>
      <c r="BO5" s="5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75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 t="shared" ref="CH5:CH26" si="11">(BW5+BY5)/(BV5+BW5+BX5+BY5)*100</f>
        <v>#DIV/0!</v>
      </c>
      <c r="CI5" s="52"/>
      <c r="CJ5" s="52"/>
      <c r="CK5" s="52"/>
      <c r="CL5" s="52"/>
    </row>
    <row r="6" spans="1:90" s="53" customFormat="1" ht="15.75" customHeight="1" x14ac:dyDescent="0.35">
      <c r="A6" s="86" t="s">
        <v>186</v>
      </c>
      <c r="B6" s="49"/>
      <c r="C6" s="49"/>
      <c r="D6" s="49"/>
      <c r="E6" s="49"/>
      <c r="F6" s="49"/>
      <c r="G6" s="49"/>
      <c r="H6" s="55"/>
      <c r="I6" s="55"/>
      <c r="J6" s="55"/>
      <c r="K6" s="55"/>
      <c r="L6" s="55"/>
      <c r="M6" s="55"/>
      <c r="N6" s="56"/>
      <c r="O6" s="56"/>
      <c r="P6" s="56"/>
      <c r="Q6" s="56"/>
      <c r="R6" s="56"/>
      <c r="S6" s="56"/>
      <c r="T6" s="55"/>
      <c r="U6" s="55"/>
      <c r="V6" s="55"/>
      <c r="W6" s="55"/>
      <c r="X6" s="55"/>
      <c r="Y6" s="55"/>
      <c r="Z6" s="56"/>
      <c r="AA6" s="56"/>
      <c r="AB6" s="56"/>
      <c r="AC6" s="56"/>
      <c r="AD6" s="56"/>
      <c r="AE6" s="56"/>
      <c r="AF6" s="55"/>
      <c r="AG6" s="55"/>
      <c r="AH6" s="55"/>
      <c r="AI6" s="55"/>
      <c r="AJ6" s="55"/>
      <c r="AK6" s="55"/>
      <c r="AL6" s="56"/>
      <c r="AM6" s="56"/>
      <c r="AN6" s="56"/>
      <c r="AO6" s="56"/>
      <c r="AP6" s="56"/>
      <c r="AQ6" s="56"/>
      <c r="AR6" s="80"/>
      <c r="AS6" s="80"/>
      <c r="AT6" s="80"/>
      <c r="AU6" s="80"/>
      <c r="AV6" s="80"/>
      <c r="AW6" s="80"/>
      <c r="AX6" s="81"/>
      <c r="AY6" s="81"/>
      <c r="AZ6" s="81"/>
      <c r="BA6" s="81"/>
      <c r="BB6" s="81"/>
      <c r="BC6" s="81"/>
      <c r="BD6" s="55"/>
      <c r="BE6" s="55"/>
      <c r="BF6" s="55"/>
      <c r="BG6" s="55"/>
      <c r="BH6" s="55"/>
      <c r="BI6" s="55"/>
      <c r="BJ6" s="56"/>
      <c r="BK6" s="56"/>
      <c r="BL6" s="56"/>
      <c r="BM6" s="56"/>
      <c r="BN6" s="56"/>
      <c r="BO6" s="56"/>
      <c r="BP6" s="55"/>
      <c r="BQ6" s="55"/>
      <c r="BR6" s="55"/>
      <c r="BS6" s="55"/>
      <c r="BT6" s="55"/>
      <c r="BU6" s="55"/>
      <c r="BV6" s="49">
        <f t="shared" si="0"/>
        <v>0</v>
      </c>
      <c r="BW6" s="49">
        <f t="shared" si="1"/>
        <v>0</v>
      </c>
      <c r="BX6" s="49">
        <f t="shared" si="2"/>
        <v>0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0</v>
      </c>
      <c r="CC6" s="75"/>
      <c r="CD6" s="51" t="e">
        <f t="shared" si="7"/>
        <v>#DIV/0!</v>
      </c>
      <c r="CE6" s="49" t="e">
        <f t="shared" si="8"/>
        <v>#DIV/0!</v>
      </c>
      <c r="CF6" s="49" t="e">
        <f t="shared" si="9"/>
        <v>#DIV/0!</v>
      </c>
      <c r="CG6" s="49" t="e">
        <f t="shared" si="10"/>
        <v>#DIV/0!</v>
      </c>
      <c r="CH6" s="117" t="e">
        <f t="shared" si="11"/>
        <v>#DIV/0!</v>
      </c>
      <c r="CI6" s="52"/>
      <c r="CJ6" s="52"/>
      <c r="CK6" s="52"/>
      <c r="CL6" s="52"/>
    </row>
    <row r="7" spans="1:90" s="53" customFormat="1" ht="15.75" customHeight="1" x14ac:dyDescent="0.35">
      <c r="A7" s="86" t="s">
        <v>88</v>
      </c>
      <c r="B7" s="49"/>
      <c r="C7" s="49"/>
      <c r="D7" s="49"/>
      <c r="E7" s="49"/>
      <c r="F7" s="49"/>
      <c r="G7" s="49"/>
      <c r="H7" s="55"/>
      <c r="I7" s="55"/>
      <c r="J7" s="55"/>
      <c r="K7" s="55"/>
      <c r="L7" s="55"/>
      <c r="M7" s="55"/>
      <c r="N7" s="56"/>
      <c r="O7" s="56"/>
      <c r="P7" s="56"/>
      <c r="Q7" s="56"/>
      <c r="R7" s="56"/>
      <c r="S7" s="56"/>
      <c r="T7" s="55"/>
      <c r="U7" s="55"/>
      <c r="V7" s="55"/>
      <c r="W7" s="55"/>
      <c r="X7" s="55"/>
      <c r="Y7" s="55"/>
      <c r="Z7" s="56"/>
      <c r="AA7" s="56"/>
      <c r="AB7" s="56"/>
      <c r="AC7" s="56"/>
      <c r="AD7" s="56"/>
      <c r="AE7" s="56"/>
      <c r="AF7" s="55"/>
      <c r="AG7" s="55"/>
      <c r="AH7" s="55"/>
      <c r="AI7" s="55"/>
      <c r="AJ7" s="55"/>
      <c r="AK7" s="55"/>
      <c r="AL7" s="56"/>
      <c r="AM7" s="56"/>
      <c r="AN7" s="56"/>
      <c r="AO7" s="56"/>
      <c r="AP7" s="56"/>
      <c r="AQ7" s="56"/>
      <c r="AR7" s="80"/>
      <c r="AS7" s="80"/>
      <c r="AT7" s="80"/>
      <c r="AU7" s="80"/>
      <c r="AV7" s="80"/>
      <c r="AW7" s="80"/>
      <c r="AX7" s="81"/>
      <c r="AY7" s="81"/>
      <c r="AZ7" s="81"/>
      <c r="BA7" s="81"/>
      <c r="BB7" s="81"/>
      <c r="BC7" s="81"/>
      <c r="BD7" s="55"/>
      <c r="BE7" s="55"/>
      <c r="BF7" s="55"/>
      <c r="BG7" s="55"/>
      <c r="BH7" s="55"/>
      <c r="BI7" s="55"/>
      <c r="BJ7" s="56"/>
      <c r="BK7" s="56"/>
      <c r="BL7" s="56"/>
      <c r="BM7" s="56"/>
      <c r="BN7" s="56"/>
      <c r="BO7" s="56"/>
      <c r="BP7" s="55"/>
      <c r="BQ7" s="55"/>
      <c r="BR7" s="55"/>
      <c r="BS7" s="55"/>
      <c r="BT7" s="55"/>
      <c r="BU7" s="55"/>
      <c r="BV7" s="49">
        <f t="shared" si="0"/>
        <v>0</v>
      </c>
      <c r="BW7" s="49">
        <f t="shared" si="1"/>
        <v>0</v>
      </c>
      <c r="BX7" s="49">
        <f t="shared" si="2"/>
        <v>0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0</v>
      </c>
      <c r="CC7" s="75"/>
      <c r="CD7" s="51" t="e">
        <f t="shared" si="7"/>
        <v>#DIV/0!</v>
      </c>
      <c r="CE7" s="49" t="e">
        <f t="shared" si="8"/>
        <v>#DIV/0!</v>
      </c>
      <c r="CF7" s="49" t="e">
        <f t="shared" si="9"/>
        <v>#DIV/0!</v>
      </c>
      <c r="CG7" s="49" t="e">
        <f t="shared" si="10"/>
        <v>#DIV/0!</v>
      </c>
      <c r="CH7" s="117" t="e">
        <f t="shared" si="11"/>
        <v>#DIV/0!</v>
      </c>
      <c r="CI7" s="52"/>
      <c r="CJ7" s="52"/>
      <c r="CK7" s="52"/>
      <c r="CL7" s="52"/>
    </row>
    <row r="8" spans="1:90" s="53" customFormat="1" ht="15.75" customHeight="1" x14ac:dyDescent="0.35">
      <c r="A8" s="86" t="s">
        <v>187</v>
      </c>
      <c r="B8" s="49"/>
      <c r="C8" s="49"/>
      <c r="D8" s="49"/>
      <c r="E8" s="49"/>
      <c r="F8" s="49"/>
      <c r="G8" s="49"/>
      <c r="H8" s="55"/>
      <c r="I8" s="55"/>
      <c r="J8" s="55"/>
      <c r="K8" s="55"/>
      <c r="L8" s="55"/>
      <c r="M8" s="55"/>
      <c r="N8" s="56"/>
      <c r="O8" s="56"/>
      <c r="P8" s="56"/>
      <c r="Q8" s="56"/>
      <c r="R8" s="56"/>
      <c r="S8" s="56"/>
      <c r="T8" s="55"/>
      <c r="U8" s="55"/>
      <c r="V8" s="55"/>
      <c r="W8" s="55"/>
      <c r="X8" s="55"/>
      <c r="Y8" s="55"/>
      <c r="Z8" s="56"/>
      <c r="AA8" s="56"/>
      <c r="AB8" s="56"/>
      <c r="AC8" s="56"/>
      <c r="AD8" s="56"/>
      <c r="AE8" s="56"/>
      <c r="AF8" s="55"/>
      <c r="AG8" s="55"/>
      <c r="AH8" s="55"/>
      <c r="AI8" s="55"/>
      <c r="AJ8" s="55"/>
      <c r="AK8" s="55"/>
      <c r="AL8" s="56"/>
      <c r="AM8" s="56"/>
      <c r="AN8" s="56"/>
      <c r="AO8" s="56"/>
      <c r="AP8" s="56"/>
      <c r="AQ8" s="56"/>
      <c r="AR8" s="80"/>
      <c r="AS8" s="80"/>
      <c r="AT8" s="80"/>
      <c r="AU8" s="80"/>
      <c r="AV8" s="80"/>
      <c r="AW8" s="80"/>
      <c r="AX8" s="81"/>
      <c r="AY8" s="81"/>
      <c r="AZ8" s="81"/>
      <c r="BA8" s="81"/>
      <c r="BB8" s="81"/>
      <c r="BC8" s="81"/>
      <c r="BD8" s="55"/>
      <c r="BE8" s="55"/>
      <c r="BF8" s="55"/>
      <c r="BG8" s="55"/>
      <c r="BH8" s="55"/>
      <c r="BI8" s="55"/>
      <c r="BJ8" s="56"/>
      <c r="BK8" s="56"/>
      <c r="BL8" s="56"/>
      <c r="BM8" s="56"/>
      <c r="BN8" s="56"/>
      <c r="BO8" s="56"/>
      <c r="BP8" s="55"/>
      <c r="BQ8" s="55"/>
      <c r="BR8" s="55"/>
      <c r="BS8" s="55"/>
      <c r="BT8" s="55"/>
      <c r="BU8" s="55"/>
      <c r="BV8" s="49">
        <f t="shared" si="0"/>
        <v>0</v>
      </c>
      <c r="BW8" s="49">
        <f t="shared" si="1"/>
        <v>0</v>
      </c>
      <c r="BX8" s="49">
        <f t="shared" si="2"/>
        <v>0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0</v>
      </c>
      <c r="CC8" s="75"/>
      <c r="CD8" s="51" t="e">
        <f t="shared" si="7"/>
        <v>#DIV/0!</v>
      </c>
      <c r="CE8" s="49" t="e">
        <f t="shared" si="8"/>
        <v>#DIV/0!</v>
      </c>
      <c r="CF8" s="49" t="e">
        <f t="shared" si="9"/>
        <v>#DIV/0!</v>
      </c>
      <c r="CG8" s="49" t="e">
        <f t="shared" si="10"/>
        <v>#DIV/0!</v>
      </c>
      <c r="CH8" s="117" t="e">
        <f t="shared" si="11"/>
        <v>#DIV/0!</v>
      </c>
      <c r="CI8" s="52"/>
      <c r="CJ8" s="52"/>
      <c r="CK8" s="52"/>
      <c r="CL8" s="52"/>
    </row>
    <row r="9" spans="1:90" s="53" customFormat="1" ht="15.75" customHeight="1" x14ac:dyDescent="0.35">
      <c r="A9" s="86" t="s">
        <v>188</v>
      </c>
      <c r="B9" s="49"/>
      <c r="C9" s="49"/>
      <c r="D9" s="49"/>
      <c r="E9" s="49"/>
      <c r="F9" s="49"/>
      <c r="G9" s="49"/>
      <c r="H9" s="55"/>
      <c r="I9" s="55"/>
      <c r="J9" s="55"/>
      <c r="K9" s="55"/>
      <c r="L9" s="55"/>
      <c r="M9" s="55"/>
      <c r="N9" s="56"/>
      <c r="O9" s="56"/>
      <c r="P9" s="56"/>
      <c r="Q9" s="56"/>
      <c r="R9" s="56"/>
      <c r="S9" s="56"/>
      <c r="T9" s="55"/>
      <c r="U9" s="55"/>
      <c r="V9" s="55"/>
      <c r="W9" s="55"/>
      <c r="X9" s="55"/>
      <c r="Y9" s="55"/>
      <c r="Z9" s="56"/>
      <c r="AA9" s="56"/>
      <c r="AB9" s="56"/>
      <c r="AC9" s="56"/>
      <c r="AD9" s="56"/>
      <c r="AE9" s="56"/>
      <c r="AF9" s="55"/>
      <c r="AG9" s="55"/>
      <c r="AH9" s="55"/>
      <c r="AI9" s="55"/>
      <c r="AJ9" s="55"/>
      <c r="AK9" s="55"/>
      <c r="AL9" s="56"/>
      <c r="AM9" s="56"/>
      <c r="AN9" s="56"/>
      <c r="AO9" s="56"/>
      <c r="AP9" s="56"/>
      <c r="AQ9" s="56"/>
      <c r="AR9" s="80"/>
      <c r="AS9" s="80"/>
      <c r="AT9" s="80"/>
      <c r="AU9" s="80"/>
      <c r="AV9" s="80"/>
      <c r="AW9" s="80"/>
      <c r="AX9" s="81"/>
      <c r="AY9" s="81"/>
      <c r="AZ9" s="81"/>
      <c r="BA9" s="81"/>
      <c r="BB9" s="81"/>
      <c r="BC9" s="81"/>
      <c r="BD9" s="55"/>
      <c r="BE9" s="55"/>
      <c r="BF9" s="55"/>
      <c r="BG9" s="55"/>
      <c r="BH9" s="55"/>
      <c r="BI9" s="55"/>
      <c r="BJ9" s="56"/>
      <c r="BK9" s="56"/>
      <c r="BL9" s="56"/>
      <c r="BM9" s="56"/>
      <c r="BN9" s="56"/>
      <c r="BO9" s="56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0</v>
      </c>
      <c r="BX9" s="49">
        <f t="shared" si="2"/>
        <v>0</v>
      </c>
      <c r="BY9" s="49">
        <f t="shared" si="3"/>
        <v>0</v>
      </c>
      <c r="BZ9" s="49">
        <f t="shared" si="4"/>
        <v>0</v>
      </c>
      <c r="CA9" s="49">
        <f t="shared" si="5"/>
        <v>0</v>
      </c>
      <c r="CB9" s="50">
        <f t="shared" si="6"/>
        <v>0</v>
      </c>
      <c r="CC9" s="75"/>
      <c r="CD9" s="51" t="e">
        <f t="shared" si="7"/>
        <v>#DIV/0!</v>
      </c>
      <c r="CE9" s="49" t="e">
        <f t="shared" si="8"/>
        <v>#DIV/0!</v>
      </c>
      <c r="CF9" s="49" t="e">
        <f t="shared" si="9"/>
        <v>#DIV/0!</v>
      </c>
      <c r="CG9" s="49" t="e">
        <f t="shared" si="10"/>
        <v>#DIV/0!</v>
      </c>
      <c r="CH9" s="117" t="e">
        <f t="shared" si="11"/>
        <v>#DIV/0!</v>
      </c>
      <c r="CI9" s="52"/>
      <c r="CJ9" s="52"/>
      <c r="CK9" s="52"/>
      <c r="CL9" s="52"/>
    </row>
    <row r="10" spans="1:90" s="53" customFormat="1" ht="15.75" customHeight="1" x14ac:dyDescent="0.35">
      <c r="A10" s="97" t="s">
        <v>189</v>
      </c>
      <c r="B10" s="49"/>
      <c r="C10" s="49"/>
      <c r="D10" s="49"/>
      <c r="E10" s="49"/>
      <c r="F10" s="49"/>
      <c r="G10" s="49"/>
      <c r="H10" s="55"/>
      <c r="I10" s="55"/>
      <c r="J10" s="55"/>
      <c r="K10" s="55"/>
      <c r="L10" s="55"/>
      <c r="M10" s="55"/>
      <c r="N10" s="56"/>
      <c r="O10" s="56"/>
      <c r="P10" s="56"/>
      <c r="Q10" s="56"/>
      <c r="R10" s="56"/>
      <c r="S10" s="56"/>
      <c r="T10" s="55"/>
      <c r="U10" s="55"/>
      <c r="V10" s="55"/>
      <c r="W10" s="55"/>
      <c r="X10" s="55"/>
      <c r="Y10" s="55"/>
      <c r="Z10" s="56"/>
      <c r="AA10" s="56"/>
      <c r="AB10" s="56"/>
      <c r="AC10" s="56"/>
      <c r="AD10" s="56"/>
      <c r="AE10" s="56"/>
      <c r="AF10" s="55"/>
      <c r="AG10" s="55"/>
      <c r="AH10" s="55"/>
      <c r="AI10" s="55"/>
      <c r="AJ10" s="55"/>
      <c r="AK10" s="55"/>
      <c r="AL10" s="56"/>
      <c r="AM10" s="56"/>
      <c r="AN10" s="56"/>
      <c r="AO10" s="56"/>
      <c r="AP10" s="56"/>
      <c r="AQ10" s="56"/>
      <c r="AR10" s="80"/>
      <c r="AS10" s="80"/>
      <c r="AT10" s="80"/>
      <c r="AU10" s="80"/>
      <c r="AV10" s="80"/>
      <c r="AW10" s="80"/>
      <c r="AX10" s="81"/>
      <c r="AY10" s="81"/>
      <c r="AZ10" s="81"/>
      <c r="BA10" s="81"/>
      <c r="BB10" s="81"/>
      <c r="BC10" s="81"/>
      <c r="BD10" s="55"/>
      <c r="BE10" s="55"/>
      <c r="BF10" s="55"/>
      <c r="BG10" s="55"/>
      <c r="BH10" s="55"/>
      <c r="BI10" s="55"/>
      <c r="BJ10" s="56"/>
      <c r="BK10" s="56"/>
      <c r="BL10" s="56"/>
      <c r="BM10" s="56"/>
      <c r="BN10" s="56"/>
      <c r="BO10" s="56"/>
      <c r="BP10" s="55"/>
      <c r="BQ10" s="55"/>
      <c r="BR10" s="55"/>
      <c r="BS10" s="55"/>
      <c r="BT10" s="55"/>
      <c r="BU10" s="55"/>
      <c r="BV10" s="49">
        <f t="shared" si="0"/>
        <v>0</v>
      </c>
      <c r="BW10" s="49">
        <f t="shared" si="1"/>
        <v>0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0</v>
      </c>
      <c r="CC10" s="75"/>
      <c r="CD10" s="51" t="e">
        <f t="shared" si="7"/>
        <v>#DIV/0!</v>
      </c>
      <c r="CE10" s="49" t="e">
        <f t="shared" si="8"/>
        <v>#DIV/0!</v>
      </c>
      <c r="CF10" s="49" t="e">
        <f t="shared" si="9"/>
        <v>#DIV/0!</v>
      </c>
      <c r="CG10" s="49" t="e">
        <f t="shared" si="10"/>
        <v>#DIV/0!</v>
      </c>
      <c r="CH10" s="117" t="e">
        <f t="shared" si="11"/>
        <v>#DIV/0!</v>
      </c>
      <c r="CI10" s="52"/>
      <c r="CJ10" s="52"/>
      <c r="CK10" s="52"/>
      <c r="CL10" s="52"/>
    </row>
    <row r="11" spans="1:90" s="53" customFormat="1" ht="15.75" customHeight="1" x14ac:dyDescent="0.35">
      <c r="A11" s="86" t="s">
        <v>190</v>
      </c>
      <c r="B11" s="49"/>
      <c r="C11" s="49"/>
      <c r="D11" s="49"/>
      <c r="E11" s="49"/>
      <c r="F11" s="49"/>
      <c r="G11" s="49"/>
      <c r="H11" s="55"/>
      <c r="I11" s="55"/>
      <c r="J11" s="55"/>
      <c r="K11" s="55"/>
      <c r="L11" s="55"/>
      <c r="M11" s="55"/>
      <c r="N11" s="56"/>
      <c r="O11" s="56"/>
      <c r="P11" s="56"/>
      <c r="Q11" s="56"/>
      <c r="R11" s="56"/>
      <c r="S11" s="56"/>
      <c r="T11" s="55"/>
      <c r="U11" s="55"/>
      <c r="V11" s="55"/>
      <c r="W11" s="55"/>
      <c r="X11" s="55"/>
      <c r="Y11" s="55"/>
      <c r="Z11" s="56"/>
      <c r="AA11" s="56"/>
      <c r="AB11" s="56"/>
      <c r="AC11" s="56"/>
      <c r="AD11" s="56"/>
      <c r="AE11" s="56"/>
      <c r="AF11" s="55"/>
      <c r="AG11" s="55"/>
      <c r="AH11" s="55"/>
      <c r="AI11" s="55"/>
      <c r="AJ11" s="55"/>
      <c r="AK11" s="55"/>
      <c r="AL11" s="56"/>
      <c r="AM11" s="56"/>
      <c r="AN11" s="56"/>
      <c r="AO11" s="56"/>
      <c r="AP11" s="56"/>
      <c r="AQ11" s="56"/>
      <c r="AR11" s="80"/>
      <c r="AS11" s="80"/>
      <c r="AT11" s="80"/>
      <c r="AU11" s="80"/>
      <c r="AV11" s="80"/>
      <c r="AW11" s="80"/>
      <c r="AX11" s="81"/>
      <c r="AY11" s="81"/>
      <c r="AZ11" s="81"/>
      <c r="BA11" s="81"/>
      <c r="BB11" s="81"/>
      <c r="BC11" s="81"/>
      <c r="BD11" s="55"/>
      <c r="BE11" s="55"/>
      <c r="BF11" s="55"/>
      <c r="BG11" s="55"/>
      <c r="BH11" s="55"/>
      <c r="BI11" s="55"/>
      <c r="BJ11" s="56"/>
      <c r="BK11" s="56"/>
      <c r="BL11" s="56"/>
      <c r="BM11" s="56"/>
      <c r="BN11" s="56"/>
      <c r="BO11" s="56"/>
      <c r="BP11" s="55"/>
      <c r="BQ11" s="55"/>
      <c r="BR11" s="55"/>
      <c r="BS11" s="55"/>
      <c r="BT11" s="55"/>
      <c r="BU11" s="55"/>
      <c r="BV11" s="49">
        <f t="shared" si="0"/>
        <v>0</v>
      </c>
      <c r="BW11" s="49">
        <f t="shared" si="1"/>
        <v>0</v>
      </c>
      <c r="BX11" s="49">
        <f t="shared" si="2"/>
        <v>0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0</v>
      </c>
      <c r="CC11" s="75"/>
      <c r="CD11" s="51" t="e">
        <f t="shared" si="7"/>
        <v>#DIV/0!</v>
      </c>
      <c r="CE11" s="49" t="e">
        <f t="shared" si="8"/>
        <v>#DIV/0!</v>
      </c>
      <c r="CF11" s="49" t="e">
        <f t="shared" si="9"/>
        <v>#DIV/0!</v>
      </c>
      <c r="CG11" s="49" t="e">
        <f t="shared" si="10"/>
        <v>#DIV/0!</v>
      </c>
      <c r="CH11" s="117" t="e">
        <f t="shared" si="11"/>
        <v>#DIV/0!</v>
      </c>
      <c r="CI11" s="52"/>
      <c r="CJ11" s="52"/>
      <c r="CK11" s="52"/>
      <c r="CL11" s="52"/>
    </row>
    <row r="12" spans="1:90" s="53" customFormat="1" ht="15.75" customHeight="1" x14ac:dyDescent="0.35">
      <c r="A12" s="86" t="s">
        <v>191</v>
      </c>
      <c r="B12" s="49"/>
      <c r="C12" s="49"/>
      <c r="D12" s="49"/>
      <c r="E12" s="49"/>
      <c r="F12" s="49"/>
      <c r="G12" s="49"/>
      <c r="H12" s="55"/>
      <c r="I12" s="55"/>
      <c r="J12" s="55"/>
      <c r="K12" s="55"/>
      <c r="L12" s="55"/>
      <c r="M12" s="55"/>
      <c r="N12" s="56"/>
      <c r="O12" s="56"/>
      <c r="P12" s="56"/>
      <c r="Q12" s="56"/>
      <c r="R12" s="56"/>
      <c r="S12" s="56"/>
      <c r="T12" s="55"/>
      <c r="U12" s="55"/>
      <c r="V12" s="55"/>
      <c r="W12" s="55"/>
      <c r="X12" s="55"/>
      <c r="Y12" s="55"/>
      <c r="Z12" s="56"/>
      <c r="AA12" s="56"/>
      <c r="AB12" s="56"/>
      <c r="AC12" s="56"/>
      <c r="AD12" s="56"/>
      <c r="AE12" s="56"/>
      <c r="AF12" s="69"/>
      <c r="AG12" s="69"/>
      <c r="AH12" s="69"/>
      <c r="AI12" s="69"/>
      <c r="AJ12" s="69"/>
      <c r="AK12" s="69"/>
      <c r="AL12" s="89"/>
      <c r="AM12" s="89"/>
      <c r="AN12" s="89"/>
      <c r="AO12" s="56"/>
      <c r="AP12" s="56"/>
      <c r="AQ12" s="56"/>
      <c r="AR12" s="80"/>
      <c r="AS12" s="80"/>
      <c r="AT12" s="80"/>
      <c r="AU12" s="80"/>
      <c r="AV12" s="80"/>
      <c r="AW12" s="80"/>
      <c r="AX12" s="81"/>
      <c r="AY12" s="81"/>
      <c r="AZ12" s="81"/>
      <c r="BA12" s="81"/>
      <c r="BB12" s="81"/>
      <c r="BC12" s="81"/>
      <c r="BD12" s="55"/>
      <c r="BE12" s="55"/>
      <c r="BF12" s="55"/>
      <c r="BG12" s="55"/>
      <c r="BH12" s="55"/>
      <c r="BI12" s="55"/>
      <c r="BJ12" s="56"/>
      <c r="BK12" s="56"/>
      <c r="BL12" s="56"/>
      <c r="BM12" s="56"/>
      <c r="BN12" s="56"/>
      <c r="BO12" s="56"/>
      <c r="BP12" s="55"/>
      <c r="BQ12" s="55"/>
      <c r="BR12" s="55"/>
      <c r="BS12" s="55"/>
      <c r="BT12" s="55"/>
      <c r="BU12" s="55"/>
      <c r="BV12" s="49">
        <f t="shared" si="0"/>
        <v>0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0</v>
      </c>
      <c r="CC12" s="75"/>
      <c r="CD12" s="51" t="e">
        <f t="shared" si="7"/>
        <v>#DIV/0!</v>
      </c>
      <c r="CE12" s="49" t="e">
        <f t="shared" si="8"/>
        <v>#DIV/0!</v>
      </c>
      <c r="CF12" s="49" t="e">
        <f t="shared" si="9"/>
        <v>#DIV/0!</v>
      </c>
      <c r="CG12" s="49" t="e">
        <f t="shared" si="10"/>
        <v>#DIV/0!</v>
      </c>
      <c r="CH12" s="117" t="e">
        <f t="shared" si="11"/>
        <v>#DIV/0!</v>
      </c>
      <c r="CI12" s="52"/>
      <c r="CJ12" s="52"/>
      <c r="CK12" s="52"/>
      <c r="CL12" s="52"/>
    </row>
    <row r="13" spans="1:90" s="53" customFormat="1" ht="15.75" customHeight="1" x14ac:dyDescent="0.35">
      <c r="A13" s="86" t="s">
        <v>192</v>
      </c>
      <c r="B13" s="49"/>
      <c r="C13" s="49"/>
      <c r="D13" s="49"/>
      <c r="E13" s="49"/>
      <c r="F13" s="49"/>
      <c r="G13" s="49"/>
      <c r="H13" s="55"/>
      <c r="I13" s="55"/>
      <c r="J13" s="55"/>
      <c r="K13" s="55"/>
      <c r="L13" s="55"/>
      <c r="M13" s="55"/>
      <c r="N13" s="56"/>
      <c r="O13" s="56"/>
      <c r="P13" s="56"/>
      <c r="Q13" s="56"/>
      <c r="R13" s="56"/>
      <c r="S13" s="56"/>
      <c r="T13" s="55"/>
      <c r="U13" s="55"/>
      <c r="V13" s="55">
        <v>1</v>
      </c>
      <c r="W13" s="55"/>
      <c r="X13" s="55"/>
      <c r="Y13" s="55"/>
      <c r="Z13" s="56"/>
      <c r="AA13" s="56"/>
      <c r="AB13" s="56"/>
      <c r="AC13" s="56"/>
      <c r="AD13" s="56"/>
      <c r="AE13" s="56"/>
      <c r="AF13" s="55"/>
      <c r="AG13" s="55"/>
      <c r="AH13" s="55"/>
      <c r="AI13" s="55"/>
      <c r="AJ13" s="55"/>
      <c r="AK13" s="55"/>
      <c r="AL13" s="56"/>
      <c r="AM13" s="56"/>
      <c r="AN13" s="56"/>
      <c r="AO13" s="56"/>
      <c r="AP13" s="56"/>
      <c r="AQ13" s="56"/>
      <c r="AR13" s="80"/>
      <c r="AS13" s="80"/>
      <c r="AT13" s="80"/>
      <c r="AU13" s="80"/>
      <c r="AV13" s="80"/>
      <c r="AW13" s="80"/>
      <c r="AX13" s="81"/>
      <c r="AY13" s="81"/>
      <c r="AZ13" s="81"/>
      <c r="BA13" s="81"/>
      <c r="BB13" s="81"/>
      <c r="BC13" s="81"/>
      <c r="BD13" s="55"/>
      <c r="BE13" s="55"/>
      <c r="BF13" s="55"/>
      <c r="BG13" s="55"/>
      <c r="BH13" s="55"/>
      <c r="BI13" s="55"/>
      <c r="BJ13" s="56"/>
      <c r="BK13" s="56"/>
      <c r="BL13" s="56"/>
      <c r="BM13" s="56"/>
      <c r="BN13" s="56"/>
      <c r="BO13" s="56"/>
      <c r="BP13" s="55"/>
      <c r="BQ13" s="55"/>
      <c r="BR13" s="55"/>
      <c r="BS13" s="55"/>
      <c r="BT13" s="55"/>
      <c r="BU13" s="55"/>
      <c r="BV13" s="49">
        <f t="shared" si="0"/>
        <v>0</v>
      </c>
      <c r="BW13" s="49">
        <f t="shared" si="1"/>
        <v>0</v>
      </c>
      <c r="BX13" s="49">
        <f t="shared" si="2"/>
        <v>1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1</v>
      </c>
      <c r="CC13" s="75"/>
      <c r="CD13" s="51" t="e">
        <f t="shared" si="7"/>
        <v>#DIV/0!</v>
      </c>
      <c r="CE13" s="49">
        <f t="shared" si="8"/>
        <v>100</v>
      </c>
      <c r="CF13" s="49">
        <f t="shared" si="9"/>
        <v>0</v>
      </c>
      <c r="CG13" s="49">
        <f t="shared" si="10"/>
        <v>0</v>
      </c>
      <c r="CH13" s="117">
        <f t="shared" si="11"/>
        <v>0</v>
      </c>
      <c r="CI13" s="52"/>
      <c r="CJ13" s="52"/>
      <c r="CK13" s="52"/>
      <c r="CL13" s="52"/>
    </row>
    <row r="14" spans="1:90" s="53" customFormat="1" ht="15.75" customHeight="1" x14ac:dyDescent="0.35">
      <c r="A14" s="86" t="s">
        <v>193</v>
      </c>
      <c r="B14" s="49"/>
      <c r="C14" s="49"/>
      <c r="D14" s="49"/>
      <c r="E14" s="49"/>
      <c r="F14" s="49"/>
      <c r="G14" s="49"/>
      <c r="H14" s="55"/>
      <c r="I14" s="55"/>
      <c r="J14" s="55"/>
      <c r="K14" s="55"/>
      <c r="L14" s="55"/>
      <c r="M14" s="55"/>
      <c r="N14" s="56"/>
      <c r="O14" s="56"/>
      <c r="P14" s="56"/>
      <c r="Q14" s="56"/>
      <c r="R14" s="56"/>
      <c r="S14" s="56"/>
      <c r="T14" s="55"/>
      <c r="U14" s="55"/>
      <c r="V14" s="55"/>
      <c r="W14" s="55"/>
      <c r="X14" s="55"/>
      <c r="Y14" s="55"/>
      <c r="Z14" s="56"/>
      <c r="AA14" s="56"/>
      <c r="AB14" s="56"/>
      <c r="AC14" s="56"/>
      <c r="AD14" s="56"/>
      <c r="AE14" s="56"/>
      <c r="AF14" s="55"/>
      <c r="AG14" s="55"/>
      <c r="AH14" s="55"/>
      <c r="AI14" s="55"/>
      <c r="AJ14" s="55"/>
      <c r="AK14" s="55"/>
      <c r="AL14" s="56"/>
      <c r="AM14" s="56"/>
      <c r="AN14" s="56"/>
      <c r="AO14" s="89"/>
      <c r="AP14" s="89"/>
      <c r="AQ14" s="56"/>
      <c r="AR14" s="80"/>
      <c r="AS14" s="80"/>
      <c r="AT14" s="80"/>
      <c r="AU14" s="80"/>
      <c r="AV14" s="80"/>
      <c r="AW14" s="80"/>
      <c r="AX14" s="81"/>
      <c r="AY14" s="81"/>
      <c r="AZ14" s="81"/>
      <c r="BA14" s="81"/>
      <c r="BB14" s="81"/>
      <c r="BC14" s="81"/>
      <c r="BD14" s="55"/>
      <c r="BE14" s="55"/>
      <c r="BF14" s="55"/>
      <c r="BG14" s="55"/>
      <c r="BH14" s="55"/>
      <c r="BI14" s="55"/>
      <c r="BJ14" s="56"/>
      <c r="BK14" s="56"/>
      <c r="BL14" s="56"/>
      <c r="BM14" s="56"/>
      <c r="BN14" s="56"/>
      <c r="BO14" s="56"/>
      <c r="BP14" s="55"/>
      <c r="BQ14" s="55"/>
      <c r="BR14" s="55"/>
      <c r="BS14" s="55"/>
      <c r="BT14" s="55"/>
      <c r="BU14" s="55"/>
      <c r="BV14" s="49">
        <f t="shared" si="0"/>
        <v>0</v>
      </c>
      <c r="BW14" s="49">
        <f t="shared" si="1"/>
        <v>0</v>
      </c>
      <c r="BX14" s="49">
        <f t="shared" si="2"/>
        <v>0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0</v>
      </c>
      <c r="CC14" s="75"/>
      <c r="CD14" s="51" t="e">
        <f t="shared" si="7"/>
        <v>#DIV/0!</v>
      </c>
      <c r="CE14" s="49" t="e">
        <f t="shared" si="8"/>
        <v>#DIV/0!</v>
      </c>
      <c r="CF14" s="49" t="e">
        <f t="shared" si="9"/>
        <v>#DIV/0!</v>
      </c>
      <c r="CG14" s="49" t="e">
        <f t="shared" si="10"/>
        <v>#DIV/0!</v>
      </c>
      <c r="CH14" s="117" t="e">
        <f t="shared" si="11"/>
        <v>#DIV/0!</v>
      </c>
      <c r="CI14" s="52"/>
      <c r="CJ14" s="52"/>
      <c r="CK14" s="52"/>
      <c r="CL14" s="52"/>
    </row>
    <row r="15" spans="1:90" s="53" customFormat="1" ht="15.75" customHeight="1" x14ac:dyDescent="0.35">
      <c r="A15" s="86" t="s">
        <v>194</v>
      </c>
      <c r="B15" s="49"/>
      <c r="C15" s="49"/>
      <c r="D15" s="49"/>
      <c r="E15" s="49"/>
      <c r="F15" s="49"/>
      <c r="G15" s="49"/>
      <c r="H15" s="55"/>
      <c r="I15" s="55"/>
      <c r="J15" s="55"/>
      <c r="K15" s="55"/>
      <c r="L15" s="55"/>
      <c r="M15" s="55"/>
      <c r="N15" s="56">
        <v>2</v>
      </c>
      <c r="O15" s="56"/>
      <c r="P15" s="56"/>
      <c r="Q15" s="56"/>
      <c r="R15" s="56"/>
      <c r="S15" s="56"/>
      <c r="T15" s="55"/>
      <c r="U15" s="55"/>
      <c r="V15" s="55"/>
      <c r="W15" s="55"/>
      <c r="X15" s="55"/>
      <c r="Y15" s="55"/>
      <c r="Z15" s="56"/>
      <c r="AA15" s="56"/>
      <c r="AB15" s="56"/>
      <c r="AC15" s="56"/>
      <c r="AD15" s="56"/>
      <c r="AE15" s="56"/>
      <c r="AF15" s="55"/>
      <c r="AG15" s="55"/>
      <c r="AH15" s="55"/>
      <c r="AI15" s="55"/>
      <c r="AJ15" s="55"/>
      <c r="AK15" s="55"/>
      <c r="AL15" s="56"/>
      <c r="AM15" s="56"/>
      <c r="AN15" s="56"/>
      <c r="AO15" s="56"/>
      <c r="AP15" s="56"/>
      <c r="AQ15" s="56"/>
      <c r="AR15" s="80"/>
      <c r="AS15" s="80"/>
      <c r="AT15" s="80"/>
      <c r="AU15" s="80"/>
      <c r="AV15" s="80"/>
      <c r="AW15" s="80"/>
      <c r="AX15" s="81"/>
      <c r="AY15" s="81"/>
      <c r="AZ15" s="81"/>
      <c r="BA15" s="81"/>
      <c r="BB15" s="81"/>
      <c r="BC15" s="81"/>
      <c r="BD15" s="55"/>
      <c r="BE15" s="55"/>
      <c r="BF15" s="55"/>
      <c r="BG15" s="55"/>
      <c r="BH15" s="55"/>
      <c r="BI15" s="55"/>
      <c r="BJ15" s="56"/>
      <c r="BK15" s="56"/>
      <c r="BL15" s="56"/>
      <c r="BM15" s="56"/>
      <c r="BN15" s="56"/>
      <c r="BO15" s="56"/>
      <c r="BP15" s="55"/>
      <c r="BQ15" s="55"/>
      <c r="BR15" s="55"/>
      <c r="BS15" s="55"/>
      <c r="BT15" s="55"/>
      <c r="BU15" s="55"/>
      <c r="BV15" s="49">
        <f t="shared" si="0"/>
        <v>2</v>
      </c>
      <c r="BW15" s="49">
        <f t="shared" si="1"/>
        <v>0</v>
      </c>
      <c r="BX15" s="49">
        <f t="shared" si="2"/>
        <v>0</v>
      </c>
      <c r="BY15" s="49">
        <f t="shared" si="3"/>
        <v>0</v>
      </c>
      <c r="BZ15" s="49">
        <f t="shared" si="4"/>
        <v>0</v>
      </c>
      <c r="CA15" s="49">
        <f t="shared" si="5"/>
        <v>0</v>
      </c>
      <c r="CB15" s="50">
        <f t="shared" si="6"/>
        <v>2</v>
      </c>
      <c r="CC15" s="75"/>
      <c r="CD15" s="51" t="e">
        <f t="shared" si="7"/>
        <v>#DIV/0!</v>
      </c>
      <c r="CE15" s="49">
        <f t="shared" si="8"/>
        <v>100</v>
      </c>
      <c r="CF15" s="49">
        <f t="shared" si="9"/>
        <v>0</v>
      </c>
      <c r="CG15" s="49">
        <f t="shared" si="10"/>
        <v>0</v>
      </c>
      <c r="CH15" s="117">
        <f t="shared" si="11"/>
        <v>0</v>
      </c>
      <c r="CI15" s="52"/>
      <c r="CJ15" s="52"/>
      <c r="CK15" s="52"/>
      <c r="CL15" s="52"/>
    </row>
    <row r="16" spans="1:90" s="53" customFormat="1" ht="15.75" customHeight="1" x14ac:dyDescent="0.35">
      <c r="A16" s="86" t="s">
        <v>195</v>
      </c>
      <c r="B16" s="49"/>
      <c r="C16" s="49"/>
      <c r="D16" s="49"/>
      <c r="E16" s="49"/>
      <c r="F16" s="49"/>
      <c r="G16" s="49"/>
      <c r="H16" s="55"/>
      <c r="I16" s="55"/>
      <c r="J16" s="55"/>
      <c r="K16" s="55"/>
      <c r="L16" s="55"/>
      <c r="M16" s="55"/>
      <c r="N16" s="56"/>
      <c r="O16" s="56"/>
      <c r="P16" s="56"/>
      <c r="Q16" s="56"/>
      <c r="R16" s="56"/>
      <c r="S16" s="56"/>
      <c r="T16" s="55"/>
      <c r="U16" s="55"/>
      <c r="V16" s="55"/>
      <c r="W16" s="55"/>
      <c r="X16" s="55"/>
      <c r="Y16" s="55"/>
      <c r="Z16" s="56"/>
      <c r="AA16" s="56"/>
      <c r="AB16" s="56"/>
      <c r="AC16" s="56"/>
      <c r="AD16" s="56"/>
      <c r="AE16" s="56"/>
      <c r="AF16" s="55"/>
      <c r="AG16" s="55"/>
      <c r="AH16" s="55"/>
      <c r="AI16" s="55"/>
      <c r="AJ16" s="55"/>
      <c r="AK16" s="55"/>
      <c r="AL16" s="56"/>
      <c r="AM16" s="56"/>
      <c r="AN16" s="56"/>
      <c r="AO16" s="56"/>
      <c r="AP16" s="56"/>
      <c r="AQ16" s="56"/>
      <c r="AR16" s="80"/>
      <c r="AS16" s="80"/>
      <c r="AT16" s="80"/>
      <c r="AU16" s="80"/>
      <c r="AV16" s="80"/>
      <c r="AW16" s="80"/>
      <c r="AX16" s="81"/>
      <c r="AY16" s="81"/>
      <c r="AZ16" s="81"/>
      <c r="BA16" s="81"/>
      <c r="BB16" s="81"/>
      <c r="BC16" s="81"/>
      <c r="BD16" s="55"/>
      <c r="BE16" s="55"/>
      <c r="BF16" s="55"/>
      <c r="BG16" s="55"/>
      <c r="BH16" s="55"/>
      <c r="BI16" s="55"/>
      <c r="BJ16" s="56"/>
      <c r="BK16" s="56"/>
      <c r="BL16" s="56"/>
      <c r="BM16" s="56"/>
      <c r="BN16" s="56"/>
      <c r="BO16" s="56"/>
      <c r="BP16" s="55"/>
      <c r="BQ16" s="55"/>
      <c r="BR16" s="55"/>
      <c r="BS16" s="55"/>
      <c r="BT16" s="55"/>
      <c r="BU16" s="55"/>
      <c r="BV16" s="49">
        <f t="shared" si="0"/>
        <v>0</v>
      </c>
      <c r="BW16" s="49">
        <f t="shared" si="1"/>
        <v>0</v>
      </c>
      <c r="BX16" s="49">
        <f t="shared" si="2"/>
        <v>0</v>
      </c>
      <c r="BY16" s="49">
        <f t="shared" si="3"/>
        <v>0</v>
      </c>
      <c r="BZ16" s="49">
        <f t="shared" si="4"/>
        <v>0</v>
      </c>
      <c r="CA16" s="49">
        <f t="shared" si="5"/>
        <v>0</v>
      </c>
      <c r="CB16" s="50">
        <f t="shared" si="6"/>
        <v>0</v>
      </c>
      <c r="CC16" s="75"/>
      <c r="CD16" s="51" t="e">
        <f t="shared" si="7"/>
        <v>#DIV/0!</v>
      </c>
      <c r="CE16" s="49" t="e">
        <f t="shared" si="8"/>
        <v>#DIV/0!</v>
      </c>
      <c r="CF16" s="49" t="e">
        <f t="shared" si="9"/>
        <v>#DIV/0!</v>
      </c>
      <c r="CG16" s="49" t="e">
        <f t="shared" si="10"/>
        <v>#DIV/0!</v>
      </c>
      <c r="CH16" s="117" t="e">
        <f t="shared" si="11"/>
        <v>#DIV/0!</v>
      </c>
      <c r="CI16" s="52"/>
      <c r="CJ16" s="52"/>
      <c r="CK16" s="52"/>
      <c r="CL16" s="52"/>
    </row>
    <row r="17" spans="1:91" s="53" customFormat="1" ht="15.75" customHeight="1" x14ac:dyDescent="0.35">
      <c r="A17" s="86" t="s">
        <v>196</v>
      </c>
      <c r="B17" s="49"/>
      <c r="C17" s="49"/>
      <c r="D17" s="49"/>
      <c r="E17" s="49"/>
      <c r="F17" s="49"/>
      <c r="G17" s="49"/>
      <c r="H17" s="55"/>
      <c r="I17" s="55"/>
      <c r="J17" s="55"/>
      <c r="K17" s="55"/>
      <c r="L17" s="55"/>
      <c r="M17" s="55"/>
      <c r="N17" s="56"/>
      <c r="O17" s="56"/>
      <c r="P17" s="56">
        <v>2</v>
      </c>
      <c r="Q17" s="56"/>
      <c r="R17" s="56"/>
      <c r="S17" s="56"/>
      <c r="T17" s="55"/>
      <c r="U17" s="55"/>
      <c r="V17" s="55">
        <v>1</v>
      </c>
      <c r="W17" s="55"/>
      <c r="X17" s="55"/>
      <c r="Y17" s="55"/>
      <c r="Z17" s="56">
        <v>1</v>
      </c>
      <c r="AA17" s="56"/>
      <c r="AB17" s="56"/>
      <c r="AC17" s="56"/>
      <c r="AD17" s="56"/>
      <c r="AE17" s="56"/>
      <c r="AF17" s="55"/>
      <c r="AG17" s="55"/>
      <c r="AH17" s="55">
        <v>1</v>
      </c>
      <c r="AI17" s="55"/>
      <c r="AJ17" s="55"/>
      <c r="AK17" s="55"/>
      <c r="AL17" s="56"/>
      <c r="AM17" s="56"/>
      <c r="AN17" s="56"/>
      <c r="AO17" s="56"/>
      <c r="AP17" s="56"/>
      <c r="AQ17" s="56"/>
      <c r="AR17" s="80"/>
      <c r="AS17" s="80"/>
      <c r="AT17" s="80"/>
      <c r="AU17" s="80"/>
      <c r="AV17" s="80"/>
      <c r="AW17" s="80"/>
      <c r="AX17" s="81"/>
      <c r="AY17" s="81"/>
      <c r="AZ17" s="81"/>
      <c r="BA17" s="81"/>
      <c r="BB17" s="81"/>
      <c r="BC17" s="81"/>
      <c r="BD17" s="55"/>
      <c r="BE17" s="55"/>
      <c r="BF17" s="55"/>
      <c r="BG17" s="55"/>
      <c r="BH17" s="55"/>
      <c r="BI17" s="55"/>
      <c r="BJ17" s="56"/>
      <c r="BK17" s="56"/>
      <c r="BL17" s="56"/>
      <c r="BM17" s="56"/>
      <c r="BN17" s="56"/>
      <c r="BO17" s="56"/>
      <c r="BP17" s="55"/>
      <c r="BQ17" s="55"/>
      <c r="BR17" s="55"/>
      <c r="BS17" s="55"/>
      <c r="BT17" s="55"/>
      <c r="BU17" s="55"/>
      <c r="BV17" s="49">
        <f t="shared" si="0"/>
        <v>1</v>
      </c>
      <c r="BW17" s="49">
        <f t="shared" si="1"/>
        <v>0</v>
      </c>
      <c r="BX17" s="49">
        <f t="shared" si="2"/>
        <v>4</v>
      </c>
      <c r="BY17" s="49">
        <f t="shared" si="3"/>
        <v>0</v>
      </c>
      <c r="BZ17" s="49">
        <f t="shared" si="4"/>
        <v>0</v>
      </c>
      <c r="CA17" s="49">
        <f t="shared" si="5"/>
        <v>0</v>
      </c>
      <c r="CB17" s="50">
        <f t="shared" si="6"/>
        <v>5</v>
      </c>
      <c r="CC17" s="75"/>
      <c r="CD17" s="51" t="e">
        <f t="shared" si="7"/>
        <v>#DIV/0!</v>
      </c>
      <c r="CE17" s="49">
        <f t="shared" si="8"/>
        <v>100</v>
      </c>
      <c r="CF17" s="49">
        <f t="shared" si="9"/>
        <v>0</v>
      </c>
      <c r="CG17" s="49">
        <f t="shared" si="10"/>
        <v>0</v>
      </c>
      <c r="CH17" s="117">
        <f t="shared" si="11"/>
        <v>0</v>
      </c>
      <c r="CI17" s="52"/>
      <c r="CJ17" s="52"/>
      <c r="CK17" s="52"/>
      <c r="CL17" s="52"/>
    </row>
    <row r="18" spans="1:91" s="53" customFormat="1" ht="15.75" customHeight="1" x14ac:dyDescent="0.35">
      <c r="A18" s="86" t="s">
        <v>197</v>
      </c>
      <c r="B18" s="49"/>
      <c r="C18" s="49"/>
      <c r="D18" s="49"/>
      <c r="E18" s="49"/>
      <c r="F18" s="49"/>
      <c r="G18" s="49"/>
      <c r="H18" s="55"/>
      <c r="I18" s="55"/>
      <c r="J18" s="55"/>
      <c r="K18" s="55"/>
      <c r="L18" s="55"/>
      <c r="M18" s="55"/>
      <c r="N18" s="56"/>
      <c r="O18" s="56"/>
      <c r="P18" s="56"/>
      <c r="Q18" s="56"/>
      <c r="R18" s="56"/>
      <c r="S18" s="56"/>
      <c r="T18" s="55"/>
      <c r="U18" s="55"/>
      <c r="V18" s="55"/>
      <c r="W18" s="55"/>
      <c r="X18" s="55"/>
      <c r="Y18" s="55"/>
      <c r="Z18" s="56"/>
      <c r="AA18" s="56"/>
      <c r="AB18" s="56"/>
      <c r="AC18" s="56"/>
      <c r="AD18" s="56"/>
      <c r="AE18" s="56"/>
      <c r="AF18" s="55"/>
      <c r="AG18" s="55"/>
      <c r="AH18" s="55"/>
      <c r="AI18" s="55"/>
      <c r="AJ18" s="55"/>
      <c r="AK18" s="55"/>
      <c r="AL18" s="56"/>
      <c r="AM18" s="56"/>
      <c r="AN18" s="56"/>
      <c r="AO18" s="56"/>
      <c r="AP18" s="56"/>
      <c r="AQ18" s="56"/>
      <c r="AR18" s="80"/>
      <c r="AS18" s="80"/>
      <c r="AT18" s="80"/>
      <c r="AU18" s="80"/>
      <c r="AV18" s="80"/>
      <c r="AW18" s="80"/>
      <c r="AX18" s="81"/>
      <c r="AY18" s="81"/>
      <c r="AZ18" s="81"/>
      <c r="BA18" s="81"/>
      <c r="BB18" s="81"/>
      <c r="BC18" s="81"/>
      <c r="BD18" s="55"/>
      <c r="BE18" s="55"/>
      <c r="BF18" s="55"/>
      <c r="BG18" s="55"/>
      <c r="BH18" s="55"/>
      <c r="BI18" s="55"/>
      <c r="BJ18" s="56"/>
      <c r="BK18" s="56"/>
      <c r="BL18" s="56"/>
      <c r="BM18" s="56"/>
      <c r="BN18" s="56"/>
      <c r="BO18" s="56"/>
      <c r="BP18" s="55"/>
      <c r="BQ18" s="55"/>
      <c r="BR18" s="55"/>
      <c r="BS18" s="55"/>
      <c r="BT18" s="55"/>
      <c r="BU18" s="55"/>
      <c r="BV18" s="49">
        <f t="shared" si="0"/>
        <v>0</v>
      </c>
      <c r="BW18" s="49">
        <f t="shared" si="1"/>
        <v>0</v>
      </c>
      <c r="BX18" s="49">
        <f t="shared" si="2"/>
        <v>0</v>
      </c>
      <c r="BY18" s="49">
        <f t="shared" si="3"/>
        <v>0</v>
      </c>
      <c r="BZ18" s="49">
        <f t="shared" si="4"/>
        <v>0</v>
      </c>
      <c r="CA18" s="49">
        <f t="shared" si="5"/>
        <v>0</v>
      </c>
      <c r="CB18" s="50">
        <f t="shared" si="6"/>
        <v>0</v>
      </c>
      <c r="CC18" s="75"/>
      <c r="CD18" s="51" t="e">
        <f t="shared" si="7"/>
        <v>#DIV/0!</v>
      </c>
      <c r="CE18" s="49" t="e">
        <f t="shared" si="8"/>
        <v>#DIV/0!</v>
      </c>
      <c r="CF18" s="49" t="e">
        <f t="shared" si="9"/>
        <v>#DIV/0!</v>
      </c>
      <c r="CG18" s="49" t="e">
        <f t="shared" si="10"/>
        <v>#DIV/0!</v>
      </c>
      <c r="CH18" s="117" t="e">
        <f t="shared" si="11"/>
        <v>#DIV/0!</v>
      </c>
      <c r="CI18" s="52"/>
      <c r="CJ18" s="52"/>
      <c r="CK18" s="52"/>
      <c r="CL18" s="52"/>
    </row>
    <row r="19" spans="1:91" s="53" customFormat="1" ht="15.75" customHeight="1" x14ac:dyDescent="0.35">
      <c r="A19" s="86" t="s">
        <v>198</v>
      </c>
      <c r="B19" s="49"/>
      <c r="C19" s="49"/>
      <c r="D19" s="49"/>
      <c r="E19" s="49"/>
      <c r="F19" s="49"/>
      <c r="G19" s="49"/>
      <c r="H19" s="55"/>
      <c r="I19" s="55"/>
      <c r="J19" s="55"/>
      <c r="K19" s="55"/>
      <c r="L19" s="55"/>
      <c r="M19" s="55"/>
      <c r="N19" s="56"/>
      <c r="O19" s="56"/>
      <c r="P19" s="56"/>
      <c r="Q19" s="56"/>
      <c r="R19" s="56"/>
      <c r="S19" s="56"/>
      <c r="T19" s="55"/>
      <c r="U19" s="55"/>
      <c r="V19" s="55"/>
      <c r="W19" s="55"/>
      <c r="X19" s="55"/>
      <c r="Y19" s="55"/>
      <c r="Z19" s="56"/>
      <c r="AA19" s="56"/>
      <c r="AB19" s="56"/>
      <c r="AC19" s="56"/>
      <c r="AD19" s="56"/>
      <c r="AE19" s="56"/>
      <c r="AF19" s="55"/>
      <c r="AG19" s="55"/>
      <c r="AH19" s="55"/>
      <c r="AI19" s="55"/>
      <c r="AJ19" s="55"/>
      <c r="AK19" s="55"/>
      <c r="AL19" s="56"/>
      <c r="AM19" s="56"/>
      <c r="AN19" s="56"/>
      <c r="AO19" s="56"/>
      <c r="AP19" s="56"/>
      <c r="AQ19" s="56"/>
      <c r="AR19" s="80"/>
      <c r="AS19" s="80"/>
      <c r="AT19" s="80"/>
      <c r="AU19" s="80"/>
      <c r="AV19" s="80"/>
      <c r="AW19" s="80"/>
      <c r="AX19" s="81"/>
      <c r="AY19" s="81"/>
      <c r="AZ19" s="81"/>
      <c r="BA19" s="81"/>
      <c r="BB19" s="81"/>
      <c r="BC19" s="81"/>
      <c r="BD19" s="55"/>
      <c r="BE19" s="55"/>
      <c r="BF19" s="55"/>
      <c r="BG19" s="55"/>
      <c r="BH19" s="55"/>
      <c r="BI19" s="55"/>
      <c r="BJ19" s="56"/>
      <c r="BK19" s="56"/>
      <c r="BL19" s="56"/>
      <c r="BM19" s="56"/>
      <c r="BN19" s="56"/>
      <c r="BO19" s="56"/>
      <c r="BP19" s="55"/>
      <c r="BQ19" s="55"/>
      <c r="BR19" s="55"/>
      <c r="BS19" s="55"/>
      <c r="BT19" s="55"/>
      <c r="BU19" s="55"/>
      <c r="BV19" s="49">
        <f t="shared" si="0"/>
        <v>0</v>
      </c>
      <c r="BW19" s="49">
        <f t="shared" si="1"/>
        <v>0</v>
      </c>
      <c r="BX19" s="49">
        <f t="shared" si="2"/>
        <v>0</v>
      </c>
      <c r="BY19" s="49">
        <f t="shared" si="3"/>
        <v>0</v>
      </c>
      <c r="BZ19" s="49">
        <f t="shared" si="4"/>
        <v>0</v>
      </c>
      <c r="CA19" s="49">
        <f t="shared" si="5"/>
        <v>0</v>
      </c>
      <c r="CB19" s="50">
        <f t="shared" si="6"/>
        <v>0</v>
      </c>
      <c r="CC19" s="75"/>
      <c r="CD19" s="51" t="e">
        <f t="shared" si="7"/>
        <v>#DIV/0!</v>
      </c>
      <c r="CE19" s="49" t="e">
        <f t="shared" si="8"/>
        <v>#DIV/0!</v>
      </c>
      <c r="CF19" s="49" t="e">
        <f t="shared" si="9"/>
        <v>#DIV/0!</v>
      </c>
      <c r="CG19" s="49" t="e">
        <f t="shared" si="10"/>
        <v>#DIV/0!</v>
      </c>
      <c r="CH19" s="117" t="e">
        <f t="shared" si="11"/>
        <v>#DIV/0!</v>
      </c>
      <c r="CI19" s="52"/>
      <c r="CJ19" s="52"/>
      <c r="CK19" s="52"/>
      <c r="CL19" s="52"/>
    </row>
    <row r="20" spans="1:91" s="53" customFormat="1" ht="15.75" customHeight="1" x14ac:dyDescent="0.35">
      <c r="A20" s="86" t="s">
        <v>199</v>
      </c>
      <c r="B20" s="49"/>
      <c r="C20" s="49"/>
      <c r="D20" s="49"/>
      <c r="E20" s="49"/>
      <c r="F20" s="49"/>
      <c r="G20" s="49"/>
      <c r="H20" s="55"/>
      <c r="I20" s="55"/>
      <c r="J20" s="55">
        <v>1</v>
      </c>
      <c r="K20" s="55"/>
      <c r="L20" s="55"/>
      <c r="M20" s="55"/>
      <c r="N20" s="56"/>
      <c r="O20" s="56"/>
      <c r="P20" s="56"/>
      <c r="Q20" s="56"/>
      <c r="R20" s="56"/>
      <c r="S20" s="56"/>
      <c r="T20" s="55"/>
      <c r="U20" s="55"/>
      <c r="V20" s="55">
        <v>1</v>
      </c>
      <c r="W20" s="55"/>
      <c r="X20" s="55"/>
      <c r="Y20" s="55"/>
      <c r="Z20" s="56"/>
      <c r="AA20" s="56"/>
      <c r="AB20" s="56"/>
      <c r="AC20" s="56">
        <v>1</v>
      </c>
      <c r="AD20" s="56"/>
      <c r="AE20" s="56"/>
      <c r="AF20" s="55"/>
      <c r="AG20" s="55"/>
      <c r="AH20" s="55"/>
      <c r="AI20" s="55"/>
      <c r="AJ20" s="55"/>
      <c r="AK20" s="55"/>
      <c r="AL20" s="56"/>
      <c r="AM20" s="56"/>
      <c r="AN20" s="56"/>
      <c r="AO20" s="56"/>
      <c r="AP20" s="56"/>
      <c r="AQ20" s="56"/>
      <c r="AR20" s="80"/>
      <c r="AS20" s="80"/>
      <c r="AT20" s="80"/>
      <c r="AU20" s="80"/>
      <c r="AV20" s="80"/>
      <c r="AW20" s="80"/>
      <c r="AX20" s="81"/>
      <c r="AY20" s="81"/>
      <c r="AZ20" s="81"/>
      <c r="BA20" s="81"/>
      <c r="BB20" s="81"/>
      <c r="BC20" s="81"/>
      <c r="BD20" s="55"/>
      <c r="BE20" s="55"/>
      <c r="BF20" s="55"/>
      <c r="BG20" s="55"/>
      <c r="BH20" s="55"/>
      <c r="BI20" s="55"/>
      <c r="BJ20" s="56"/>
      <c r="BK20" s="56"/>
      <c r="BL20" s="56"/>
      <c r="BM20" s="56"/>
      <c r="BN20" s="56"/>
      <c r="BO20" s="56"/>
      <c r="BP20" s="55"/>
      <c r="BQ20" s="55"/>
      <c r="BR20" s="55"/>
      <c r="BS20" s="55"/>
      <c r="BT20" s="55"/>
      <c r="BU20" s="55"/>
      <c r="BV20" s="49">
        <f t="shared" si="0"/>
        <v>0</v>
      </c>
      <c r="BW20" s="49">
        <f t="shared" si="1"/>
        <v>0</v>
      </c>
      <c r="BX20" s="49">
        <f t="shared" si="2"/>
        <v>2</v>
      </c>
      <c r="BY20" s="49">
        <f t="shared" si="3"/>
        <v>1</v>
      </c>
      <c r="BZ20" s="49">
        <f t="shared" si="4"/>
        <v>0</v>
      </c>
      <c r="CA20" s="49">
        <f t="shared" si="5"/>
        <v>0</v>
      </c>
      <c r="CB20" s="50">
        <f t="shared" si="6"/>
        <v>3</v>
      </c>
      <c r="CC20" s="75"/>
      <c r="CD20" s="51" t="e">
        <f t="shared" si="7"/>
        <v>#DIV/0!</v>
      </c>
      <c r="CE20" s="49">
        <f t="shared" si="8"/>
        <v>67</v>
      </c>
      <c r="CF20" s="49">
        <f t="shared" si="9"/>
        <v>33</v>
      </c>
      <c r="CG20" s="49">
        <f t="shared" si="10"/>
        <v>0</v>
      </c>
      <c r="CH20" s="117">
        <f t="shared" si="11"/>
        <v>33.333333333333329</v>
      </c>
      <c r="CI20" s="52"/>
      <c r="CJ20" s="52"/>
      <c r="CK20" s="52"/>
      <c r="CL20" s="52"/>
    </row>
    <row r="21" spans="1:91" s="53" customFormat="1" ht="15.75" customHeight="1" x14ac:dyDescent="0.35">
      <c r="A21" s="86" t="s">
        <v>200</v>
      </c>
      <c r="B21" s="49"/>
      <c r="C21" s="49"/>
      <c r="D21" s="49"/>
      <c r="E21" s="49"/>
      <c r="F21" s="49"/>
      <c r="G21" s="49"/>
      <c r="H21" s="55"/>
      <c r="I21" s="55"/>
      <c r="J21" s="55"/>
      <c r="K21" s="55"/>
      <c r="L21" s="55"/>
      <c r="M21" s="55"/>
      <c r="N21" s="56"/>
      <c r="O21" s="56"/>
      <c r="P21" s="56"/>
      <c r="Q21" s="56"/>
      <c r="R21" s="56"/>
      <c r="S21" s="56"/>
      <c r="T21" s="55"/>
      <c r="U21" s="55"/>
      <c r="V21" s="55">
        <v>2</v>
      </c>
      <c r="W21" s="55"/>
      <c r="X21" s="55"/>
      <c r="Y21" s="55"/>
      <c r="Z21" s="56"/>
      <c r="AA21" s="56"/>
      <c r="AB21" s="56">
        <v>2</v>
      </c>
      <c r="AC21" s="56"/>
      <c r="AD21" s="56"/>
      <c r="AE21" s="56"/>
      <c r="AF21" s="55"/>
      <c r="AG21" s="55"/>
      <c r="AH21" s="55"/>
      <c r="AI21" s="55"/>
      <c r="AJ21" s="55"/>
      <c r="AK21" s="55"/>
      <c r="AL21" s="56"/>
      <c r="AM21" s="56"/>
      <c r="AN21" s="56"/>
      <c r="AO21" s="56"/>
      <c r="AP21" s="56"/>
      <c r="AQ21" s="56"/>
      <c r="AR21" s="80"/>
      <c r="AS21" s="80"/>
      <c r="AT21" s="80"/>
      <c r="AU21" s="80"/>
      <c r="AV21" s="80"/>
      <c r="AW21" s="80"/>
      <c r="AX21" s="81"/>
      <c r="AY21" s="81"/>
      <c r="AZ21" s="81"/>
      <c r="BA21" s="81"/>
      <c r="BB21" s="81"/>
      <c r="BC21" s="81"/>
      <c r="BD21" s="55"/>
      <c r="BE21" s="55"/>
      <c r="BF21" s="55"/>
      <c r="BG21" s="55"/>
      <c r="BH21" s="55"/>
      <c r="BI21" s="55"/>
      <c r="BJ21" s="56"/>
      <c r="BK21" s="56"/>
      <c r="BL21" s="56"/>
      <c r="BM21" s="56"/>
      <c r="BN21" s="56"/>
      <c r="BO21" s="56"/>
      <c r="BP21" s="55"/>
      <c r="BQ21" s="55"/>
      <c r="BR21" s="55"/>
      <c r="BS21" s="55"/>
      <c r="BT21" s="55"/>
      <c r="BU21" s="55"/>
      <c r="BV21" s="49">
        <f t="shared" si="0"/>
        <v>0</v>
      </c>
      <c r="BW21" s="49">
        <f t="shared" si="1"/>
        <v>0</v>
      </c>
      <c r="BX21" s="49">
        <f t="shared" si="2"/>
        <v>4</v>
      </c>
      <c r="BY21" s="49">
        <f t="shared" si="3"/>
        <v>0</v>
      </c>
      <c r="BZ21" s="49">
        <f t="shared" si="4"/>
        <v>0</v>
      </c>
      <c r="CA21" s="49">
        <f t="shared" si="5"/>
        <v>0</v>
      </c>
      <c r="CB21" s="50">
        <f t="shared" si="6"/>
        <v>4</v>
      </c>
      <c r="CC21" s="75"/>
      <c r="CD21" s="51" t="e">
        <f t="shared" si="7"/>
        <v>#DIV/0!</v>
      </c>
      <c r="CE21" s="49">
        <f t="shared" si="8"/>
        <v>100</v>
      </c>
      <c r="CF21" s="49">
        <f t="shared" si="9"/>
        <v>0</v>
      </c>
      <c r="CG21" s="49">
        <f t="shared" si="10"/>
        <v>0</v>
      </c>
      <c r="CH21" s="117">
        <f t="shared" si="11"/>
        <v>0</v>
      </c>
      <c r="CI21" s="52"/>
      <c r="CJ21" s="52"/>
      <c r="CK21" s="52"/>
      <c r="CL21" s="52"/>
    </row>
    <row r="22" spans="1:91" s="53" customFormat="1" ht="15.75" customHeight="1" x14ac:dyDescent="0.35">
      <c r="A22" s="86" t="s">
        <v>201</v>
      </c>
      <c r="B22" s="49"/>
      <c r="C22" s="49"/>
      <c r="D22" s="49"/>
      <c r="E22" s="49"/>
      <c r="F22" s="49"/>
      <c r="G22" s="49"/>
      <c r="H22" s="55"/>
      <c r="I22" s="55"/>
      <c r="J22" s="55"/>
      <c r="K22" s="55"/>
      <c r="L22" s="55"/>
      <c r="M22" s="55"/>
      <c r="N22" s="56"/>
      <c r="O22" s="56"/>
      <c r="P22" s="56"/>
      <c r="Q22" s="56"/>
      <c r="R22" s="56"/>
      <c r="S22" s="56"/>
      <c r="T22" s="55"/>
      <c r="U22" s="55"/>
      <c r="V22" s="55"/>
      <c r="W22" s="55"/>
      <c r="X22" s="55"/>
      <c r="Y22" s="55"/>
      <c r="Z22" s="56"/>
      <c r="AA22" s="56"/>
      <c r="AB22" s="56"/>
      <c r="AC22" s="56"/>
      <c r="AD22" s="56"/>
      <c r="AE22" s="56"/>
      <c r="AF22" s="55"/>
      <c r="AG22" s="55"/>
      <c r="AH22" s="55"/>
      <c r="AI22" s="55"/>
      <c r="AJ22" s="55"/>
      <c r="AK22" s="55"/>
      <c r="AL22" s="56"/>
      <c r="AM22" s="56"/>
      <c r="AN22" s="56"/>
      <c r="AO22" s="56"/>
      <c r="AP22" s="56"/>
      <c r="AQ22" s="56"/>
      <c r="AR22" s="80"/>
      <c r="AS22" s="80"/>
      <c r="AT22" s="80"/>
      <c r="AU22" s="80"/>
      <c r="AV22" s="80"/>
      <c r="AW22" s="80"/>
      <c r="AX22" s="81"/>
      <c r="AY22" s="81"/>
      <c r="AZ22" s="81"/>
      <c r="BA22" s="81"/>
      <c r="BB22" s="81"/>
      <c r="BC22" s="81"/>
      <c r="BD22" s="55"/>
      <c r="BE22" s="55"/>
      <c r="BF22" s="55"/>
      <c r="BG22" s="55"/>
      <c r="BH22" s="55"/>
      <c r="BI22" s="55"/>
      <c r="BJ22" s="56"/>
      <c r="BK22" s="56"/>
      <c r="BL22" s="56"/>
      <c r="BM22" s="56"/>
      <c r="BN22" s="56"/>
      <c r="BO22" s="56"/>
      <c r="BP22" s="55"/>
      <c r="BQ22" s="55"/>
      <c r="BR22" s="55"/>
      <c r="BS22" s="55"/>
      <c r="BT22" s="55"/>
      <c r="BU22" s="55"/>
      <c r="BV22" s="49">
        <f t="shared" si="0"/>
        <v>0</v>
      </c>
      <c r="BW22" s="49">
        <f t="shared" si="1"/>
        <v>0</v>
      </c>
      <c r="BX22" s="49">
        <f t="shared" si="2"/>
        <v>0</v>
      </c>
      <c r="BY22" s="49">
        <f t="shared" si="3"/>
        <v>0</v>
      </c>
      <c r="BZ22" s="49">
        <f t="shared" si="4"/>
        <v>0</v>
      </c>
      <c r="CA22" s="49">
        <f t="shared" si="5"/>
        <v>0</v>
      </c>
      <c r="CB22" s="50">
        <f t="shared" si="6"/>
        <v>0</v>
      </c>
      <c r="CC22" s="75"/>
      <c r="CD22" s="51" t="e">
        <f t="shared" si="7"/>
        <v>#DIV/0!</v>
      </c>
      <c r="CE22" s="49" t="e">
        <f t="shared" si="8"/>
        <v>#DIV/0!</v>
      </c>
      <c r="CF22" s="49" t="e">
        <f t="shared" si="9"/>
        <v>#DIV/0!</v>
      </c>
      <c r="CG22" s="49" t="e">
        <f t="shared" si="10"/>
        <v>#DIV/0!</v>
      </c>
      <c r="CH22" s="117" t="e">
        <f t="shared" si="11"/>
        <v>#DIV/0!</v>
      </c>
      <c r="CI22" s="52"/>
      <c r="CJ22" s="52"/>
      <c r="CK22" s="52"/>
      <c r="CL22" s="52"/>
    </row>
    <row r="23" spans="1:91" s="53" customFormat="1" ht="15.75" customHeight="1" x14ac:dyDescent="0.35">
      <c r="A23" s="86" t="s">
        <v>202</v>
      </c>
      <c r="B23" s="49"/>
      <c r="C23" s="49"/>
      <c r="D23" s="49"/>
      <c r="E23" s="49"/>
      <c r="F23" s="49"/>
      <c r="G23" s="49"/>
      <c r="H23" s="55"/>
      <c r="I23" s="55"/>
      <c r="J23" s="55"/>
      <c r="K23" s="55"/>
      <c r="L23" s="55"/>
      <c r="M23" s="55"/>
      <c r="N23" s="56"/>
      <c r="O23" s="56"/>
      <c r="P23" s="56"/>
      <c r="Q23" s="56"/>
      <c r="R23" s="56"/>
      <c r="S23" s="56"/>
      <c r="T23" s="55"/>
      <c r="U23" s="55"/>
      <c r="V23" s="55"/>
      <c r="W23" s="55"/>
      <c r="X23" s="55"/>
      <c r="Y23" s="55"/>
      <c r="Z23" s="56"/>
      <c r="AA23" s="56"/>
      <c r="AB23" s="56"/>
      <c r="AC23" s="56"/>
      <c r="AD23" s="56"/>
      <c r="AE23" s="56"/>
      <c r="AF23" s="55"/>
      <c r="AG23" s="55"/>
      <c r="AH23" s="55"/>
      <c r="AI23" s="55"/>
      <c r="AJ23" s="55"/>
      <c r="AK23" s="55"/>
      <c r="AL23" s="56"/>
      <c r="AM23" s="56"/>
      <c r="AN23" s="56"/>
      <c r="AO23" s="56"/>
      <c r="AP23" s="56"/>
      <c r="AQ23" s="56"/>
      <c r="AR23" s="80"/>
      <c r="AS23" s="80"/>
      <c r="AT23" s="80"/>
      <c r="AU23" s="80"/>
      <c r="AV23" s="80"/>
      <c r="AW23" s="80"/>
      <c r="AX23" s="81"/>
      <c r="AY23" s="81"/>
      <c r="AZ23" s="81"/>
      <c r="BA23" s="81"/>
      <c r="BB23" s="81"/>
      <c r="BC23" s="81"/>
      <c r="BD23" s="55"/>
      <c r="BE23" s="55"/>
      <c r="BF23" s="55"/>
      <c r="BG23" s="55"/>
      <c r="BH23" s="55"/>
      <c r="BI23" s="55"/>
      <c r="BJ23" s="56"/>
      <c r="BK23" s="56"/>
      <c r="BL23" s="56"/>
      <c r="BM23" s="56"/>
      <c r="BN23" s="56"/>
      <c r="BO23" s="56"/>
      <c r="BP23" s="55"/>
      <c r="BQ23" s="55"/>
      <c r="BR23" s="55"/>
      <c r="BS23" s="55"/>
      <c r="BT23" s="55"/>
      <c r="BU23" s="55"/>
      <c r="BV23" s="49">
        <f t="shared" si="0"/>
        <v>0</v>
      </c>
      <c r="BW23" s="49">
        <f t="shared" si="1"/>
        <v>0</v>
      </c>
      <c r="BX23" s="49">
        <f t="shared" si="2"/>
        <v>0</v>
      </c>
      <c r="BY23" s="49">
        <f t="shared" si="3"/>
        <v>0</v>
      </c>
      <c r="BZ23" s="49">
        <f t="shared" si="4"/>
        <v>0</v>
      </c>
      <c r="CA23" s="49">
        <f t="shared" si="5"/>
        <v>0</v>
      </c>
      <c r="CB23" s="50">
        <f t="shared" si="6"/>
        <v>0</v>
      </c>
      <c r="CC23" s="75"/>
      <c r="CD23" s="51" t="e">
        <f t="shared" si="7"/>
        <v>#DIV/0!</v>
      </c>
      <c r="CE23" s="49" t="e">
        <f t="shared" si="8"/>
        <v>#DIV/0!</v>
      </c>
      <c r="CF23" s="49" t="e">
        <f t="shared" si="9"/>
        <v>#DIV/0!</v>
      </c>
      <c r="CG23" s="49" t="e">
        <f t="shared" si="10"/>
        <v>#DIV/0!</v>
      </c>
      <c r="CH23" s="117" t="e">
        <f t="shared" si="11"/>
        <v>#DIV/0!</v>
      </c>
      <c r="CI23" s="52"/>
      <c r="CJ23" s="52"/>
      <c r="CK23" s="52"/>
      <c r="CL23" s="52"/>
    </row>
    <row r="24" spans="1:91" s="53" customFormat="1" ht="15.75" customHeight="1" x14ac:dyDescent="0.35">
      <c r="A24" s="86" t="s">
        <v>203</v>
      </c>
      <c r="B24" s="49"/>
      <c r="C24" s="49"/>
      <c r="D24" s="49"/>
      <c r="E24" s="49"/>
      <c r="F24" s="49"/>
      <c r="G24" s="49"/>
      <c r="H24" s="55"/>
      <c r="I24" s="55"/>
      <c r="J24" s="55"/>
      <c r="K24" s="55"/>
      <c r="L24" s="55"/>
      <c r="M24" s="55"/>
      <c r="N24" s="90"/>
      <c r="O24" s="90"/>
      <c r="P24" s="90"/>
      <c r="Q24" s="90"/>
      <c r="R24" s="56"/>
      <c r="S24" s="56"/>
      <c r="T24" s="55">
        <v>1</v>
      </c>
      <c r="U24" s="55"/>
      <c r="V24" s="55"/>
      <c r="W24" s="55"/>
      <c r="X24" s="55"/>
      <c r="Y24" s="55"/>
      <c r="Z24" s="56"/>
      <c r="AA24" s="56"/>
      <c r="AB24" s="56"/>
      <c r="AC24" s="56"/>
      <c r="AD24" s="56"/>
      <c r="AE24" s="56"/>
      <c r="AF24" s="55"/>
      <c r="AG24" s="55"/>
      <c r="AH24" s="55"/>
      <c r="AI24" s="55"/>
      <c r="AJ24" s="55"/>
      <c r="AK24" s="55"/>
      <c r="AL24" s="56"/>
      <c r="AM24" s="56"/>
      <c r="AN24" s="56"/>
      <c r="AO24" s="56"/>
      <c r="AP24" s="56"/>
      <c r="AQ24" s="56"/>
      <c r="AR24" s="80"/>
      <c r="AS24" s="80"/>
      <c r="AT24" s="80"/>
      <c r="AU24" s="80"/>
      <c r="AV24" s="80"/>
      <c r="AW24" s="80"/>
      <c r="AX24" s="81"/>
      <c r="AY24" s="81"/>
      <c r="AZ24" s="81"/>
      <c r="BA24" s="81"/>
      <c r="BB24" s="81"/>
      <c r="BC24" s="81"/>
      <c r="BD24" s="55"/>
      <c r="BE24" s="55"/>
      <c r="BF24" s="55"/>
      <c r="BG24" s="55"/>
      <c r="BH24" s="55"/>
      <c r="BI24" s="55"/>
      <c r="BJ24" s="56"/>
      <c r="BK24" s="56"/>
      <c r="BL24" s="56"/>
      <c r="BM24" s="56"/>
      <c r="BN24" s="56"/>
      <c r="BO24" s="56"/>
      <c r="BP24" s="55"/>
      <c r="BQ24" s="55"/>
      <c r="BR24" s="55"/>
      <c r="BS24" s="55"/>
      <c r="BT24" s="55"/>
      <c r="BU24" s="55"/>
      <c r="BV24" s="49">
        <f t="shared" si="0"/>
        <v>1</v>
      </c>
      <c r="BW24" s="49">
        <f t="shared" si="1"/>
        <v>0</v>
      </c>
      <c r="BX24" s="49">
        <f t="shared" si="2"/>
        <v>0</v>
      </c>
      <c r="BY24" s="49">
        <f t="shared" si="3"/>
        <v>0</v>
      </c>
      <c r="BZ24" s="49">
        <f t="shared" si="4"/>
        <v>0</v>
      </c>
      <c r="CA24" s="49">
        <f t="shared" si="5"/>
        <v>0</v>
      </c>
      <c r="CB24" s="50">
        <f t="shared" si="6"/>
        <v>1</v>
      </c>
      <c r="CC24" s="75"/>
      <c r="CD24" s="51" t="e">
        <f t="shared" si="7"/>
        <v>#DIV/0!</v>
      </c>
      <c r="CE24" s="49">
        <f t="shared" si="8"/>
        <v>100</v>
      </c>
      <c r="CF24" s="49">
        <f t="shared" si="9"/>
        <v>0</v>
      </c>
      <c r="CG24" s="49">
        <f t="shared" si="10"/>
        <v>0</v>
      </c>
      <c r="CH24" s="117">
        <f t="shared" si="11"/>
        <v>0</v>
      </c>
      <c r="CI24" s="52"/>
      <c r="CJ24" s="52"/>
      <c r="CK24" s="52"/>
      <c r="CL24" s="52"/>
    </row>
    <row r="25" spans="1:91" s="53" customFormat="1" ht="15.75" customHeight="1" x14ac:dyDescent="0.35">
      <c r="A25" s="86" t="s">
        <v>204</v>
      </c>
      <c r="B25" s="49"/>
      <c r="C25" s="49"/>
      <c r="D25" s="49"/>
      <c r="E25" s="49"/>
      <c r="F25" s="49"/>
      <c r="G25" s="49"/>
      <c r="H25" s="55"/>
      <c r="I25" s="55"/>
      <c r="J25" s="55">
        <v>1</v>
      </c>
      <c r="K25" s="55"/>
      <c r="L25" s="55"/>
      <c r="M25" s="55"/>
      <c r="N25" s="56"/>
      <c r="O25" s="56"/>
      <c r="P25" s="56"/>
      <c r="Q25" s="56"/>
      <c r="R25" s="56"/>
      <c r="S25" s="56"/>
      <c r="T25" s="55"/>
      <c r="U25" s="55"/>
      <c r="V25" s="55"/>
      <c r="W25" s="55"/>
      <c r="X25" s="55"/>
      <c r="Y25" s="55"/>
      <c r="Z25" s="56"/>
      <c r="AA25" s="56"/>
      <c r="AB25" s="56"/>
      <c r="AC25" s="56"/>
      <c r="AD25" s="56"/>
      <c r="AE25" s="56"/>
      <c r="AF25" s="55"/>
      <c r="AG25" s="55"/>
      <c r="AH25" s="55"/>
      <c r="AI25" s="55"/>
      <c r="AJ25" s="55"/>
      <c r="AK25" s="55"/>
      <c r="AL25" s="56"/>
      <c r="AM25" s="56"/>
      <c r="AN25" s="56"/>
      <c r="AO25" s="56"/>
      <c r="AP25" s="56"/>
      <c r="AQ25" s="56"/>
      <c r="AR25" s="80"/>
      <c r="AS25" s="80"/>
      <c r="AT25" s="80"/>
      <c r="AU25" s="80"/>
      <c r="AV25" s="80"/>
      <c r="AW25" s="80"/>
      <c r="AX25" s="81"/>
      <c r="AY25" s="81"/>
      <c r="AZ25" s="81"/>
      <c r="BA25" s="81"/>
      <c r="BB25" s="81"/>
      <c r="BC25" s="81"/>
      <c r="BD25" s="55"/>
      <c r="BE25" s="55"/>
      <c r="BF25" s="55"/>
      <c r="BG25" s="55"/>
      <c r="BH25" s="55"/>
      <c r="BI25" s="55"/>
      <c r="BJ25" s="56"/>
      <c r="BK25" s="56"/>
      <c r="BL25" s="56"/>
      <c r="BM25" s="56"/>
      <c r="BN25" s="56"/>
      <c r="BO25" s="56"/>
      <c r="BP25" s="55"/>
      <c r="BQ25" s="55"/>
      <c r="BR25" s="55"/>
      <c r="BS25" s="55"/>
      <c r="BT25" s="55"/>
      <c r="BU25" s="55"/>
      <c r="BV25" s="49">
        <f t="shared" si="0"/>
        <v>0</v>
      </c>
      <c r="BW25" s="49">
        <f t="shared" si="1"/>
        <v>0</v>
      </c>
      <c r="BX25" s="49">
        <f t="shared" si="2"/>
        <v>1</v>
      </c>
      <c r="BY25" s="49">
        <f t="shared" si="3"/>
        <v>0</v>
      </c>
      <c r="BZ25" s="49">
        <f t="shared" si="4"/>
        <v>0</v>
      </c>
      <c r="CA25" s="49">
        <f t="shared" si="5"/>
        <v>0</v>
      </c>
      <c r="CB25" s="50">
        <f t="shared" si="6"/>
        <v>1</v>
      </c>
      <c r="CC25" s="75"/>
      <c r="CD25" s="51" t="e">
        <f t="shared" si="7"/>
        <v>#DIV/0!</v>
      </c>
      <c r="CE25" s="49">
        <f t="shared" si="8"/>
        <v>100</v>
      </c>
      <c r="CF25" s="49">
        <f t="shared" si="9"/>
        <v>0</v>
      </c>
      <c r="CG25" s="49">
        <f t="shared" si="10"/>
        <v>0</v>
      </c>
      <c r="CH25" s="117">
        <f t="shared" si="11"/>
        <v>0</v>
      </c>
      <c r="CI25" s="52"/>
      <c r="CJ25" s="52"/>
      <c r="CK25" s="52"/>
      <c r="CL25" s="52"/>
    </row>
    <row r="26" spans="1:91" ht="15.75" customHeight="1" x14ac:dyDescent="0.35">
      <c r="A26" s="57" t="s">
        <v>51</v>
      </c>
      <c r="B26" s="59">
        <f t="shared" ref="B26:AG26" si="12">SUM(B4:B25)</f>
        <v>0</v>
      </c>
      <c r="C26" s="59">
        <f t="shared" si="12"/>
        <v>0</v>
      </c>
      <c r="D26" s="59">
        <f t="shared" si="12"/>
        <v>0</v>
      </c>
      <c r="E26" s="59">
        <f t="shared" si="12"/>
        <v>0</v>
      </c>
      <c r="F26" s="59">
        <f t="shared" si="12"/>
        <v>0</v>
      </c>
      <c r="G26" s="59">
        <f t="shared" si="12"/>
        <v>0</v>
      </c>
      <c r="H26" s="59">
        <f t="shared" si="12"/>
        <v>0</v>
      </c>
      <c r="I26" s="59">
        <f t="shared" si="12"/>
        <v>0</v>
      </c>
      <c r="J26" s="59">
        <f t="shared" si="12"/>
        <v>2</v>
      </c>
      <c r="K26" s="59">
        <f t="shared" si="12"/>
        <v>0</v>
      </c>
      <c r="L26" s="59">
        <f t="shared" si="12"/>
        <v>0</v>
      </c>
      <c r="M26" s="59">
        <f t="shared" si="12"/>
        <v>0</v>
      </c>
      <c r="N26" s="59">
        <f t="shared" si="12"/>
        <v>2</v>
      </c>
      <c r="O26" s="59">
        <f t="shared" si="12"/>
        <v>0</v>
      </c>
      <c r="P26" s="59">
        <f t="shared" si="12"/>
        <v>2</v>
      </c>
      <c r="Q26" s="59">
        <f t="shared" si="12"/>
        <v>0</v>
      </c>
      <c r="R26" s="59">
        <f t="shared" si="12"/>
        <v>0</v>
      </c>
      <c r="S26" s="59">
        <f t="shared" si="12"/>
        <v>0</v>
      </c>
      <c r="T26" s="59">
        <f t="shared" si="12"/>
        <v>1</v>
      </c>
      <c r="U26" s="59">
        <f t="shared" si="12"/>
        <v>0</v>
      </c>
      <c r="V26" s="59">
        <f t="shared" si="12"/>
        <v>5</v>
      </c>
      <c r="W26" s="59">
        <f t="shared" si="12"/>
        <v>0</v>
      </c>
      <c r="X26" s="59">
        <f t="shared" si="12"/>
        <v>0</v>
      </c>
      <c r="Y26" s="59">
        <f t="shared" si="12"/>
        <v>0</v>
      </c>
      <c r="Z26" s="59">
        <f t="shared" si="12"/>
        <v>1</v>
      </c>
      <c r="AA26" s="59">
        <f t="shared" si="12"/>
        <v>0</v>
      </c>
      <c r="AB26" s="59">
        <f t="shared" si="12"/>
        <v>2</v>
      </c>
      <c r="AC26" s="59">
        <f t="shared" si="12"/>
        <v>1</v>
      </c>
      <c r="AD26" s="59">
        <f t="shared" si="12"/>
        <v>0</v>
      </c>
      <c r="AE26" s="59">
        <f t="shared" si="12"/>
        <v>0</v>
      </c>
      <c r="AF26" s="59">
        <f t="shared" si="12"/>
        <v>0</v>
      </c>
      <c r="AG26" s="59">
        <f t="shared" si="12"/>
        <v>0</v>
      </c>
      <c r="AH26" s="59">
        <f t="shared" ref="AH26:BM26" si="13">SUM(AH4:AH25)</f>
        <v>1</v>
      </c>
      <c r="AI26" s="59">
        <f t="shared" si="13"/>
        <v>0</v>
      </c>
      <c r="AJ26" s="59">
        <f t="shared" si="13"/>
        <v>0</v>
      </c>
      <c r="AK26" s="59">
        <f t="shared" si="13"/>
        <v>0</v>
      </c>
      <c r="AL26" s="59">
        <f t="shared" si="13"/>
        <v>0</v>
      </c>
      <c r="AM26" s="59">
        <f t="shared" si="13"/>
        <v>0</v>
      </c>
      <c r="AN26" s="59">
        <f t="shared" si="13"/>
        <v>0</v>
      </c>
      <c r="AO26" s="59">
        <f t="shared" si="13"/>
        <v>0</v>
      </c>
      <c r="AP26" s="59">
        <f t="shared" si="13"/>
        <v>0</v>
      </c>
      <c r="AQ26" s="59">
        <f t="shared" si="13"/>
        <v>0</v>
      </c>
      <c r="AR26" s="59">
        <f t="shared" si="13"/>
        <v>0</v>
      </c>
      <c r="AS26" s="59">
        <f t="shared" si="13"/>
        <v>0</v>
      </c>
      <c r="AT26" s="59">
        <f t="shared" si="13"/>
        <v>0</v>
      </c>
      <c r="AU26" s="59">
        <f t="shared" si="13"/>
        <v>0</v>
      </c>
      <c r="AV26" s="59">
        <f t="shared" si="13"/>
        <v>0</v>
      </c>
      <c r="AW26" s="59">
        <f t="shared" si="13"/>
        <v>0</v>
      </c>
      <c r="AX26" s="59">
        <f t="shared" si="13"/>
        <v>0</v>
      </c>
      <c r="AY26" s="59">
        <f t="shared" si="13"/>
        <v>0</v>
      </c>
      <c r="AZ26" s="59">
        <f t="shared" si="13"/>
        <v>0</v>
      </c>
      <c r="BA26" s="59">
        <f t="shared" si="13"/>
        <v>0</v>
      </c>
      <c r="BB26" s="59">
        <f t="shared" si="13"/>
        <v>0</v>
      </c>
      <c r="BC26" s="59">
        <f t="shared" si="13"/>
        <v>0</v>
      </c>
      <c r="BD26" s="59">
        <f t="shared" si="13"/>
        <v>0</v>
      </c>
      <c r="BE26" s="59">
        <f t="shared" si="13"/>
        <v>0</v>
      </c>
      <c r="BF26" s="59">
        <f t="shared" si="13"/>
        <v>0</v>
      </c>
      <c r="BG26" s="59">
        <f t="shared" si="13"/>
        <v>0</v>
      </c>
      <c r="BH26" s="59">
        <f t="shared" si="13"/>
        <v>0</v>
      </c>
      <c r="BI26" s="59">
        <f t="shared" si="13"/>
        <v>0</v>
      </c>
      <c r="BJ26" s="59">
        <f t="shared" si="13"/>
        <v>0</v>
      </c>
      <c r="BK26" s="59">
        <f t="shared" si="13"/>
        <v>0</v>
      </c>
      <c r="BL26" s="59">
        <f t="shared" si="13"/>
        <v>0</v>
      </c>
      <c r="BM26" s="59">
        <f t="shared" si="13"/>
        <v>0</v>
      </c>
      <c r="BN26" s="59">
        <f t="shared" ref="BN26:CC26" si="14">SUM(BN4:BN25)</f>
        <v>0</v>
      </c>
      <c r="BO26" s="59">
        <f t="shared" si="14"/>
        <v>0</v>
      </c>
      <c r="BP26" s="59">
        <f t="shared" si="14"/>
        <v>0</v>
      </c>
      <c r="BQ26" s="59">
        <f t="shared" si="14"/>
        <v>0</v>
      </c>
      <c r="BR26" s="59">
        <f t="shared" si="14"/>
        <v>0</v>
      </c>
      <c r="BS26" s="59">
        <f t="shared" si="14"/>
        <v>0</v>
      </c>
      <c r="BT26" s="59">
        <f t="shared" si="14"/>
        <v>0</v>
      </c>
      <c r="BU26" s="59">
        <f t="shared" si="14"/>
        <v>0</v>
      </c>
      <c r="BV26" s="59">
        <f t="shared" si="14"/>
        <v>4</v>
      </c>
      <c r="BW26" s="59">
        <f t="shared" si="14"/>
        <v>0</v>
      </c>
      <c r="BX26" s="59">
        <f t="shared" si="14"/>
        <v>12</v>
      </c>
      <c r="BY26" s="59">
        <f t="shared" si="14"/>
        <v>1</v>
      </c>
      <c r="BZ26" s="59">
        <f t="shared" si="14"/>
        <v>0</v>
      </c>
      <c r="CA26" s="59">
        <f t="shared" si="14"/>
        <v>0</v>
      </c>
      <c r="CB26" s="59">
        <f t="shared" si="14"/>
        <v>17</v>
      </c>
      <c r="CC26" s="60">
        <f t="shared" si="14"/>
        <v>0</v>
      </c>
      <c r="CD26" s="71" t="e">
        <f t="shared" si="7"/>
        <v>#DIV/0!</v>
      </c>
      <c r="CE26" s="71">
        <f t="shared" si="8"/>
        <v>94</v>
      </c>
      <c r="CF26" s="71">
        <f t="shared" si="9"/>
        <v>6</v>
      </c>
      <c r="CG26" s="71">
        <f t="shared" si="10"/>
        <v>0</v>
      </c>
      <c r="CH26" s="117">
        <f t="shared" si="11"/>
        <v>5.8823529411764701</v>
      </c>
    </row>
    <row r="27" spans="1:91" s="63" customFormat="1" ht="21.75" customHeight="1" x14ac:dyDescent="0.35">
      <c r="A27" s="61"/>
      <c r="B27" s="189">
        <f>SUM(B26:G26)</f>
        <v>0</v>
      </c>
      <c r="C27" s="189"/>
      <c r="D27" s="189"/>
      <c r="E27" s="189"/>
      <c r="F27" s="189"/>
      <c r="G27" s="189"/>
      <c r="H27" s="189">
        <f>SUM(H26:M26)</f>
        <v>2</v>
      </c>
      <c r="I27" s="189"/>
      <c r="J27" s="189"/>
      <c r="K27" s="189"/>
      <c r="L27" s="189"/>
      <c r="M27" s="189"/>
      <c r="N27" s="189">
        <f>SUM(N26:S26)</f>
        <v>4</v>
      </c>
      <c r="O27" s="189"/>
      <c r="P27" s="189"/>
      <c r="Q27" s="189"/>
      <c r="R27" s="189"/>
      <c r="S27" s="189"/>
      <c r="T27" s="189">
        <f>SUM(T26:Y26)</f>
        <v>6</v>
      </c>
      <c r="U27" s="189"/>
      <c r="V27" s="189"/>
      <c r="W27" s="189"/>
      <c r="X27" s="189"/>
      <c r="Y27" s="189"/>
      <c r="Z27" s="189">
        <f>SUM(Z26:AE26)</f>
        <v>4</v>
      </c>
      <c r="AA27" s="189"/>
      <c r="AB27" s="189"/>
      <c r="AC27" s="189"/>
      <c r="AD27" s="189"/>
      <c r="AE27" s="189"/>
      <c r="AF27" s="189">
        <f>SUM(AF26:AK26)</f>
        <v>1</v>
      </c>
      <c r="AG27" s="189"/>
      <c r="AH27" s="189"/>
      <c r="AI27" s="189"/>
      <c r="AJ27" s="189"/>
      <c r="AK27" s="189"/>
      <c r="AL27" s="189">
        <f>SUM(AL26:AQ26)</f>
        <v>0</v>
      </c>
      <c r="AM27" s="189"/>
      <c r="AN27" s="189"/>
      <c r="AO27" s="189"/>
      <c r="AP27" s="189"/>
      <c r="AQ27" s="189"/>
      <c r="AR27" s="189">
        <f>SUM(AR26:AW26)</f>
        <v>0</v>
      </c>
      <c r="AS27" s="189"/>
      <c r="AT27" s="189"/>
      <c r="AU27" s="189"/>
      <c r="AV27" s="189"/>
      <c r="AW27" s="189"/>
      <c r="AX27" s="189">
        <f>SUM(AX26:BC26)</f>
        <v>0</v>
      </c>
      <c r="AY27" s="189"/>
      <c r="AZ27" s="189"/>
      <c r="BA27" s="189"/>
      <c r="BB27" s="189"/>
      <c r="BC27" s="189"/>
      <c r="BD27" s="189">
        <f>SUM(BD26:BI26)</f>
        <v>0</v>
      </c>
      <c r="BE27" s="189"/>
      <c r="BF27" s="189"/>
      <c r="BG27" s="189"/>
      <c r="BH27" s="189"/>
      <c r="BI27" s="189"/>
      <c r="BJ27" s="189">
        <f>SUM(BJ26:BO26)</f>
        <v>0</v>
      </c>
      <c r="BK27" s="189"/>
      <c r="BL27" s="189"/>
      <c r="BM27" s="189"/>
      <c r="BN27" s="189"/>
      <c r="BO27" s="189"/>
      <c r="BP27" s="189">
        <f>SUM(BP26:BU26)</f>
        <v>0</v>
      </c>
      <c r="BQ27" s="189"/>
      <c r="BR27" s="189"/>
      <c r="BS27" s="189"/>
      <c r="BT27" s="189"/>
      <c r="BU27" s="189"/>
      <c r="BV27" s="190">
        <f>SUM(BV26:CA26)</f>
        <v>17</v>
      </c>
      <c r="BW27" s="190"/>
      <c r="BX27" s="190"/>
      <c r="BY27" s="190"/>
      <c r="BZ27" s="190"/>
      <c r="CA27" s="190"/>
      <c r="CB27" s="190"/>
      <c r="CC27" s="57"/>
      <c r="CD27" s="51"/>
      <c r="CE27" s="49"/>
      <c r="CF27" s="49"/>
      <c r="CG27" s="49"/>
      <c r="CH27" s="117"/>
    </row>
    <row r="28" spans="1:91" ht="12.75" customHeight="1" x14ac:dyDescent="0.35">
      <c r="CL28"/>
      <c r="CM28"/>
    </row>
    <row r="29" spans="1:91" ht="12.75" customHeight="1" x14ac:dyDescent="0.35">
      <c r="CL29"/>
      <c r="CM29"/>
    </row>
    <row r="30" spans="1:91" ht="12.75" customHeight="1" x14ac:dyDescent="0.35">
      <c r="CL30"/>
      <c r="CM30"/>
    </row>
    <row r="31" spans="1:91" ht="12.75" customHeight="1" x14ac:dyDescent="0.35">
      <c r="CL31"/>
      <c r="CM31"/>
    </row>
    <row r="32" spans="1:91" ht="12.75" customHeight="1" x14ac:dyDescent="0.35">
      <c r="CL32"/>
      <c r="CM32"/>
    </row>
    <row r="33" spans="90:91" ht="12.75" customHeight="1" x14ac:dyDescent="0.35">
      <c r="CL33"/>
      <c r="CM33"/>
    </row>
    <row r="34" spans="90:91" ht="12.75" customHeight="1" x14ac:dyDescent="0.35">
      <c r="CL34"/>
      <c r="CM34"/>
    </row>
  </sheetData>
  <sheetProtection selectLockedCells="1" selectUnlockedCells="1"/>
  <mergeCells count="31">
    <mergeCell ref="BD27:BI27"/>
    <mergeCell ref="BJ27:BO27"/>
    <mergeCell ref="BP27:BU27"/>
    <mergeCell ref="BV27:CB27"/>
    <mergeCell ref="BP2:BU2"/>
    <mergeCell ref="BV2:CB2"/>
    <mergeCell ref="BD2:BI2"/>
    <mergeCell ref="BJ2:BO2"/>
    <mergeCell ref="AX27:BC27"/>
    <mergeCell ref="B27:G27"/>
    <mergeCell ref="H27:M27"/>
    <mergeCell ref="N27:S27"/>
    <mergeCell ref="T27:Y27"/>
    <mergeCell ref="Z27:AE27"/>
    <mergeCell ref="AF27:AK27"/>
    <mergeCell ref="AL27:AQ27"/>
    <mergeCell ref="AR27:AW27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9"/>
  <sheetViews>
    <sheetView zoomScale="86" zoomScaleNormal="86" workbookViewId="0">
      <pane xSplit="1" ySplit="3" topLeftCell="S16" activePane="bottomRight" state="frozen"/>
      <selection pane="topRight" activeCell="AL1" sqref="AL1"/>
      <selection pane="bottomLeft" activeCell="A13" sqref="A13"/>
      <selection pane="bottomRight" activeCell="Z30" sqref="Z30"/>
    </sheetView>
  </sheetViews>
  <sheetFormatPr defaultColWidth="11.54296875" defaultRowHeight="12.75" customHeight="1" x14ac:dyDescent="0.35"/>
  <cols>
    <col min="1" max="1" width="17" style="65" customWidth="1"/>
    <col min="2" max="18" width="3.453125" style="65" customWidth="1"/>
    <col min="19" max="54" width="4" style="65" customWidth="1"/>
    <col min="55" max="55" width="5.453125" style="65" customWidth="1"/>
    <col min="56" max="60" width="4" style="65" customWidth="1"/>
    <col min="61" max="61" width="6.26953125" style="65" customWidth="1"/>
    <col min="62" max="62" width="4" style="65" customWidth="1"/>
    <col min="63" max="63" width="5.81640625" style="65" customWidth="1"/>
    <col min="64" max="65" width="4" style="65" customWidth="1"/>
    <col min="66" max="67" width="5.7265625" style="65" customWidth="1"/>
    <col min="68" max="71" width="4" style="65" customWidth="1"/>
    <col min="72" max="72" width="5.54296875" style="65" customWidth="1"/>
    <col min="73" max="73" width="5.7265625" style="65" customWidth="1"/>
    <col min="74" max="74" width="5.81640625" style="65" customWidth="1"/>
    <col min="75" max="79" width="5.7265625" style="65" customWidth="1"/>
    <col min="80" max="80" width="8" style="65" customWidth="1"/>
    <col min="81" max="81" width="12.453125" style="66" customWidth="1"/>
    <col min="82" max="82" width="10" style="67" customWidth="1"/>
    <col min="83" max="85" width="10.26953125" style="45" customWidth="1"/>
    <col min="86" max="86" width="19.26953125" style="45" customWidth="1"/>
    <col min="87" max="88" width="9.1796875" style="45" customWidth="1"/>
    <col min="89" max="253" width="9.1796875" customWidth="1"/>
  </cols>
  <sheetData>
    <row r="1" spans="1:87" s="37" customFormat="1" ht="21" customHeight="1" x14ac:dyDescent="0.35">
      <c r="A1" s="191" t="s">
        <v>406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2" t="s">
        <v>35</v>
      </c>
      <c r="CD1" s="183" t="s">
        <v>36</v>
      </c>
      <c r="CE1" s="184" t="s">
        <v>37</v>
      </c>
      <c r="CF1" s="184"/>
      <c r="CG1" s="184"/>
    </row>
    <row r="2" spans="1:87" s="37" customFormat="1" ht="12.75" customHeight="1" x14ac:dyDescent="0.35">
      <c r="A2" s="185" t="s">
        <v>38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2"/>
      <c r="CD2" s="183"/>
      <c r="CE2" s="184"/>
      <c r="CF2" s="184"/>
      <c r="CG2" s="184"/>
    </row>
    <row r="3" spans="1:87" ht="45.75" customHeight="1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2"/>
      <c r="CD3" s="42" t="s">
        <v>56</v>
      </c>
      <c r="CE3" s="43" t="s">
        <v>57</v>
      </c>
      <c r="CF3" s="43" t="s">
        <v>58</v>
      </c>
      <c r="CG3" s="44" t="s">
        <v>10</v>
      </c>
      <c r="CH3" s="61" t="s">
        <v>205</v>
      </c>
    </row>
    <row r="4" spans="1:87" s="53" customFormat="1" ht="15.75" customHeight="1" x14ac:dyDescent="0.35">
      <c r="A4" s="86" t="s">
        <v>206</v>
      </c>
      <c r="B4" s="130"/>
      <c r="C4" s="130"/>
      <c r="D4" s="130"/>
      <c r="E4" s="130"/>
      <c r="F4" s="130"/>
      <c r="G4" s="130"/>
      <c r="H4" s="55"/>
      <c r="I4" s="55"/>
      <c r="J4" s="55"/>
      <c r="K4" s="55"/>
      <c r="L4" s="55"/>
      <c r="M4" s="55"/>
      <c r="N4" s="126"/>
      <c r="O4" s="126"/>
      <c r="P4" s="126">
        <v>5</v>
      </c>
      <c r="Q4" s="126">
        <v>2</v>
      </c>
      <c r="R4" s="126"/>
      <c r="S4" s="126"/>
      <c r="T4" s="55"/>
      <c r="U4" s="55"/>
      <c r="V4" s="55">
        <v>1</v>
      </c>
      <c r="W4" s="55">
        <v>1</v>
      </c>
      <c r="X4" s="55"/>
      <c r="Y4" s="55"/>
      <c r="Z4" s="126">
        <v>1</v>
      </c>
      <c r="AA4" s="126">
        <v>1</v>
      </c>
      <c r="AB4" s="126">
        <v>1</v>
      </c>
      <c r="AC4" s="126"/>
      <c r="AD4" s="126"/>
      <c r="AE4" s="126"/>
      <c r="AF4" s="55"/>
      <c r="AG4" s="55"/>
      <c r="AH4" s="55"/>
      <c r="AI4" s="55">
        <v>1</v>
      </c>
      <c r="AJ4" s="55"/>
      <c r="AK4" s="55"/>
      <c r="AL4" s="126"/>
      <c r="AM4" s="126"/>
      <c r="AN4" s="126"/>
      <c r="AO4" s="126"/>
      <c r="AP4" s="126"/>
      <c r="AQ4" s="126"/>
      <c r="AR4" s="55"/>
      <c r="AS4" s="55"/>
      <c r="AT4" s="55"/>
      <c r="AU4" s="55"/>
      <c r="AV4" s="55"/>
      <c r="AW4" s="55"/>
      <c r="AX4" s="126"/>
      <c r="AY4" s="126"/>
      <c r="AZ4" s="126"/>
      <c r="BA4" s="126"/>
      <c r="BB4" s="126"/>
      <c r="BC4" s="126"/>
      <c r="BD4" s="55"/>
      <c r="BE4" s="55"/>
      <c r="BF4" s="55"/>
      <c r="BG4" s="55"/>
      <c r="BH4" s="55"/>
      <c r="BI4" s="55"/>
      <c r="BJ4" s="56"/>
      <c r="BK4" s="56"/>
      <c r="BL4" s="56"/>
      <c r="BM4" s="56"/>
      <c r="BN4" s="56"/>
      <c r="BO4" s="56"/>
      <c r="BP4" s="55"/>
      <c r="BQ4" s="55"/>
      <c r="BR4" s="55"/>
      <c r="BS4" s="55"/>
      <c r="BT4" s="55"/>
      <c r="BU4" s="55"/>
      <c r="BV4" s="49">
        <f t="shared" ref="BV4:BV37" si="0">B4+H4+N4+T4+Z4+AF4+AL4+AR4+AX4+BD4+BJ4+BP4</f>
        <v>1</v>
      </c>
      <c r="BW4" s="49">
        <f t="shared" ref="BW4:BW37" si="1">C4+I4+O4+U4+AA4+AG4+AM4+AS4+AY4+BE4+BK4+BQ4</f>
        <v>1</v>
      </c>
      <c r="BX4" s="49">
        <f t="shared" ref="BX4:BX37" si="2">D4+J4+P4+V4+AB4+AH4+AN4+AT4+AZ4+BF4+BL4+BR4</f>
        <v>7</v>
      </c>
      <c r="BY4" s="49">
        <f t="shared" ref="BY4:BY37" si="3">E4+K4+Q4+W4+AC4+AI4+AO4+AU4+BA4+BG4+BM4+BS4</f>
        <v>4</v>
      </c>
      <c r="BZ4" s="49">
        <f t="shared" ref="BZ4:BZ37" si="4">F4+L4+R4+X4+AD4+AJ4+AP4+AV4+BB4+BH4+BN4+BT4</f>
        <v>0</v>
      </c>
      <c r="CA4" s="49">
        <f t="shared" ref="CA4:CA37" si="5">G4+M4+S4+Y4+AE4+AK4+AQ4+AW4+BC4+BI4+BO4+BU4</f>
        <v>0</v>
      </c>
      <c r="CB4" s="50">
        <f t="shared" ref="CB4:CB37" si="6">SUM(BV4:CA4)</f>
        <v>13</v>
      </c>
      <c r="CC4" s="85"/>
      <c r="CD4" s="51" t="e">
        <f t="shared" ref="CD4:CD38" si="7">ROUND((CB4/CC4)*100,0)</f>
        <v>#DIV/0!</v>
      </c>
      <c r="CE4" s="49">
        <f t="shared" ref="CE4:CE38" si="8">ROUND(((BV4+BX4)/CB4)*100,0)</f>
        <v>62</v>
      </c>
      <c r="CF4" s="49">
        <f t="shared" ref="CF4:CF38" si="9">ROUND(((BW4+BY4)/CB4)*100,0)</f>
        <v>38</v>
      </c>
      <c r="CG4" s="49">
        <f t="shared" ref="CG4:CG38" si="10">ROUND(((BZ4+CA4)/CB4)*100,0)</f>
        <v>0</v>
      </c>
      <c r="CH4" s="117">
        <f>(BW4+BY4)/(BV4+BW4+BX4+BY4)*100</f>
        <v>38.461538461538467</v>
      </c>
      <c r="CI4" s="52"/>
    </row>
    <row r="5" spans="1:87" s="53" customFormat="1" ht="15.75" customHeight="1" x14ac:dyDescent="0.35">
      <c r="A5" s="86" t="s">
        <v>207</v>
      </c>
      <c r="B5" s="126"/>
      <c r="C5" s="126"/>
      <c r="D5" s="126"/>
      <c r="E5" s="126"/>
      <c r="F5" s="126"/>
      <c r="G5" s="126"/>
      <c r="H5" s="55"/>
      <c r="I5" s="55"/>
      <c r="J5" s="55"/>
      <c r="K5" s="55"/>
      <c r="L5" s="55"/>
      <c r="M5" s="55"/>
      <c r="N5" s="126"/>
      <c r="O5" s="126"/>
      <c r="P5" s="126"/>
      <c r="Q5" s="126"/>
      <c r="R5" s="126"/>
      <c r="S5" s="126"/>
      <c r="T5" s="55"/>
      <c r="U5" s="55"/>
      <c r="V5" s="55"/>
      <c r="W5" s="55"/>
      <c r="X5" s="55"/>
      <c r="Y5" s="55"/>
      <c r="Z5" s="126"/>
      <c r="AA5" s="126"/>
      <c r="AB5" s="126"/>
      <c r="AC5" s="126"/>
      <c r="AD5" s="126"/>
      <c r="AE5" s="126"/>
      <c r="AF5" s="55"/>
      <c r="AG5" s="55"/>
      <c r="AH5" s="55"/>
      <c r="AI5" s="55"/>
      <c r="AJ5" s="55"/>
      <c r="AK5" s="55"/>
      <c r="AL5" s="126"/>
      <c r="AM5" s="126"/>
      <c r="AN5" s="126"/>
      <c r="AO5" s="126"/>
      <c r="AP5" s="126"/>
      <c r="AQ5" s="126"/>
      <c r="AR5" s="55"/>
      <c r="AS5" s="55"/>
      <c r="AT5" s="55"/>
      <c r="AU5" s="55"/>
      <c r="AV5" s="55"/>
      <c r="AW5" s="55"/>
      <c r="AX5" s="126"/>
      <c r="AY5" s="126"/>
      <c r="AZ5" s="126"/>
      <c r="BA5" s="126"/>
      <c r="BB5" s="126"/>
      <c r="BC5" s="126"/>
      <c r="BD5" s="55"/>
      <c r="BE5" s="55"/>
      <c r="BF5" s="55"/>
      <c r="BG5" s="55"/>
      <c r="BH5" s="55"/>
      <c r="BI5" s="55"/>
      <c r="BJ5" s="56"/>
      <c r="BK5" s="56"/>
      <c r="BL5" s="56"/>
      <c r="BM5" s="56"/>
      <c r="BN5" s="56"/>
      <c r="BO5" s="5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85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 t="shared" ref="CH5:CH38" si="11">(BW5+BY5)/(BV5+BW5+BX5+BY5)*100</f>
        <v>#DIV/0!</v>
      </c>
      <c r="CI5" s="52"/>
    </row>
    <row r="6" spans="1:87" s="53" customFormat="1" ht="15.75" customHeight="1" x14ac:dyDescent="0.35">
      <c r="A6" s="86" t="s">
        <v>208</v>
      </c>
      <c r="B6" s="126"/>
      <c r="C6" s="126"/>
      <c r="D6" s="126"/>
      <c r="E6" s="126"/>
      <c r="F6" s="126"/>
      <c r="G6" s="126"/>
      <c r="H6" s="55"/>
      <c r="I6" s="55"/>
      <c r="J6" s="55"/>
      <c r="K6" s="55"/>
      <c r="L6" s="55"/>
      <c r="M6" s="55"/>
      <c r="N6" s="126"/>
      <c r="O6" s="126"/>
      <c r="P6" s="126"/>
      <c r="Q6" s="126"/>
      <c r="R6" s="126"/>
      <c r="S6" s="126"/>
      <c r="T6" s="55"/>
      <c r="U6" s="55"/>
      <c r="V6" s="55"/>
      <c r="W6" s="55"/>
      <c r="X6" s="55"/>
      <c r="Y6" s="55"/>
      <c r="Z6" s="126"/>
      <c r="AA6" s="126"/>
      <c r="AB6" s="126"/>
      <c r="AC6" s="126"/>
      <c r="AD6" s="126"/>
      <c r="AE6" s="126"/>
      <c r="AF6" s="55"/>
      <c r="AG6" s="55"/>
      <c r="AH6" s="55"/>
      <c r="AI6" s="55"/>
      <c r="AJ6" s="55"/>
      <c r="AK6" s="55"/>
      <c r="AL6" s="126"/>
      <c r="AM6" s="126"/>
      <c r="AN6" s="126"/>
      <c r="AO6" s="126"/>
      <c r="AP6" s="126"/>
      <c r="AQ6" s="126"/>
      <c r="AR6" s="55"/>
      <c r="AS6" s="55"/>
      <c r="AT6" s="55"/>
      <c r="AU6" s="55"/>
      <c r="AV6" s="55"/>
      <c r="AW6" s="55"/>
      <c r="AX6" s="126"/>
      <c r="AY6" s="126"/>
      <c r="AZ6" s="126"/>
      <c r="BA6" s="126"/>
      <c r="BB6" s="126"/>
      <c r="BC6" s="126"/>
      <c r="BD6" s="55"/>
      <c r="BE6" s="55"/>
      <c r="BF6" s="55"/>
      <c r="BG6" s="55"/>
      <c r="BH6" s="55"/>
      <c r="BI6" s="55"/>
      <c r="BJ6" s="56"/>
      <c r="BK6" s="56"/>
      <c r="BL6" s="56"/>
      <c r="BM6" s="56"/>
      <c r="BN6" s="56"/>
      <c r="BO6" s="56"/>
      <c r="BP6" s="55"/>
      <c r="BQ6" s="55"/>
      <c r="BR6" s="55"/>
      <c r="BS6" s="55"/>
      <c r="BT6" s="55"/>
      <c r="BU6" s="55"/>
      <c r="BV6" s="49">
        <f t="shared" si="0"/>
        <v>0</v>
      </c>
      <c r="BW6" s="49">
        <f t="shared" si="1"/>
        <v>0</v>
      </c>
      <c r="BX6" s="49">
        <f t="shared" si="2"/>
        <v>0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0</v>
      </c>
      <c r="CC6" s="85"/>
      <c r="CD6" s="51" t="e">
        <f t="shared" si="7"/>
        <v>#DIV/0!</v>
      </c>
      <c r="CE6" s="49" t="e">
        <f t="shared" si="8"/>
        <v>#DIV/0!</v>
      </c>
      <c r="CF6" s="49" t="e">
        <f t="shared" si="9"/>
        <v>#DIV/0!</v>
      </c>
      <c r="CG6" s="49" t="e">
        <f t="shared" si="10"/>
        <v>#DIV/0!</v>
      </c>
      <c r="CH6" s="117" t="e">
        <f t="shared" si="11"/>
        <v>#DIV/0!</v>
      </c>
      <c r="CI6" s="52"/>
    </row>
    <row r="7" spans="1:87" s="53" customFormat="1" ht="15.75" customHeight="1" x14ac:dyDescent="0.35">
      <c r="A7" s="86" t="s">
        <v>209</v>
      </c>
      <c r="B7" s="126"/>
      <c r="C7" s="126"/>
      <c r="D7" s="126"/>
      <c r="E7" s="126"/>
      <c r="F7" s="126"/>
      <c r="G7" s="126"/>
      <c r="H7" s="55"/>
      <c r="I7" s="55"/>
      <c r="J7" s="55"/>
      <c r="K7" s="55"/>
      <c r="L7" s="55"/>
      <c r="M7" s="55"/>
      <c r="N7" s="126"/>
      <c r="O7" s="126"/>
      <c r="P7" s="126"/>
      <c r="Q7" s="126"/>
      <c r="R7" s="126"/>
      <c r="S7" s="126"/>
      <c r="T7" s="55"/>
      <c r="U7" s="55"/>
      <c r="V7" s="55"/>
      <c r="W7" s="55"/>
      <c r="X7" s="55"/>
      <c r="Y7" s="55"/>
      <c r="Z7" s="126"/>
      <c r="AA7" s="126"/>
      <c r="AB7" s="126"/>
      <c r="AC7" s="126"/>
      <c r="AD7" s="126"/>
      <c r="AE7" s="126"/>
      <c r="AF7" s="55"/>
      <c r="AG7" s="55"/>
      <c r="AH7" s="55"/>
      <c r="AI7" s="55"/>
      <c r="AJ7" s="55"/>
      <c r="AK7" s="55"/>
      <c r="AL7" s="126"/>
      <c r="AM7" s="126"/>
      <c r="AN7" s="126"/>
      <c r="AO7" s="126"/>
      <c r="AP7" s="126"/>
      <c r="AQ7" s="126"/>
      <c r="AR7" s="55"/>
      <c r="AS7" s="55"/>
      <c r="AT7" s="55"/>
      <c r="AU7" s="55"/>
      <c r="AV7" s="55"/>
      <c r="AW7" s="55"/>
      <c r="AX7" s="126"/>
      <c r="AY7" s="126"/>
      <c r="AZ7" s="126"/>
      <c r="BA7" s="126"/>
      <c r="BB7" s="126"/>
      <c r="BC7" s="126"/>
      <c r="BD7" s="55"/>
      <c r="BE7" s="55"/>
      <c r="BF7" s="55"/>
      <c r="BG7" s="55"/>
      <c r="BH7" s="55"/>
      <c r="BI7" s="55"/>
      <c r="BJ7" s="56"/>
      <c r="BK7" s="56"/>
      <c r="BL7" s="56"/>
      <c r="BM7" s="56"/>
      <c r="BN7" s="56"/>
      <c r="BO7" s="56"/>
      <c r="BP7" s="55"/>
      <c r="BQ7" s="55"/>
      <c r="BR7" s="55"/>
      <c r="BS7" s="55"/>
      <c r="BT7" s="55"/>
      <c r="BU7" s="55"/>
      <c r="BV7" s="49">
        <f t="shared" si="0"/>
        <v>0</v>
      </c>
      <c r="BW7" s="49">
        <f t="shared" si="1"/>
        <v>0</v>
      </c>
      <c r="BX7" s="49">
        <f t="shared" si="2"/>
        <v>0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0</v>
      </c>
      <c r="CC7" s="85"/>
      <c r="CD7" s="51" t="e">
        <f t="shared" si="7"/>
        <v>#DIV/0!</v>
      </c>
      <c r="CE7" s="49" t="e">
        <f t="shared" si="8"/>
        <v>#DIV/0!</v>
      </c>
      <c r="CF7" s="49" t="e">
        <f t="shared" si="9"/>
        <v>#DIV/0!</v>
      </c>
      <c r="CG7" s="49" t="e">
        <f t="shared" si="10"/>
        <v>#DIV/0!</v>
      </c>
      <c r="CH7" s="117" t="e">
        <f t="shared" si="11"/>
        <v>#DIV/0!</v>
      </c>
      <c r="CI7" s="52"/>
    </row>
    <row r="8" spans="1:87" s="53" customFormat="1" ht="15.75" customHeight="1" x14ac:dyDescent="0.35">
      <c r="A8" s="86" t="s">
        <v>210</v>
      </c>
      <c r="B8" s="126"/>
      <c r="C8" s="126"/>
      <c r="D8" s="126"/>
      <c r="E8" s="126"/>
      <c r="F8" s="126"/>
      <c r="G8" s="126"/>
      <c r="H8" s="55"/>
      <c r="I8" s="55"/>
      <c r="J8" s="55"/>
      <c r="K8" s="55"/>
      <c r="L8" s="55"/>
      <c r="M8" s="55"/>
      <c r="N8" s="126"/>
      <c r="O8" s="126"/>
      <c r="P8" s="126"/>
      <c r="Q8" s="126"/>
      <c r="R8" s="126"/>
      <c r="S8" s="126"/>
      <c r="T8" s="55"/>
      <c r="U8" s="55"/>
      <c r="V8" s="55"/>
      <c r="W8" s="55"/>
      <c r="X8" s="55"/>
      <c r="Y8" s="55"/>
      <c r="Z8" s="126"/>
      <c r="AA8" s="126"/>
      <c r="AB8" s="126"/>
      <c r="AC8" s="126"/>
      <c r="AD8" s="126"/>
      <c r="AE8" s="126"/>
      <c r="AF8" s="55"/>
      <c r="AG8" s="55"/>
      <c r="AH8" s="55"/>
      <c r="AI8" s="55"/>
      <c r="AJ8" s="55"/>
      <c r="AK8" s="55"/>
      <c r="AL8" s="126"/>
      <c r="AM8" s="126"/>
      <c r="AN8" s="126"/>
      <c r="AO8" s="126"/>
      <c r="AP8" s="126"/>
      <c r="AQ8" s="126"/>
      <c r="AR8" s="55"/>
      <c r="AS8" s="55"/>
      <c r="AT8" s="55"/>
      <c r="AU8" s="55"/>
      <c r="AV8" s="55"/>
      <c r="AW8" s="55"/>
      <c r="AX8" s="126"/>
      <c r="AY8" s="126"/>
      <c r="AZ8" s="126"/>
      <c r="BA8" s="126"/>
      <c r="BB8" s="126"/>
      <c r="BC8" s="126"/>
      <c r="BD8" s="55"/>
      <c r="BE8" s="55"/>
      <c r="BF8" s="55"/>
      <c r="BG8" s="55"/>
      <c r="BH8" s="55"/>
      <c r="BI8" s="55"/>
      <c r="BJ8" s="56"/>
      <c r="BK8" s="56"/>
      <c r="BL8" s="56"/>
      <c r="BM8" s="56"/>
      <c r="BN8" s="56"/>
      <c r="BO8" s="56"/>
      <c r="BP8" s="55"/>
      <c r="BQ8" s="55"/>
      <c r="BR8" s="55"/>
      <c r="BS8" s="55"/>
      <c r="BT8" s="55"/>
      <c r="BU8" s="55"/>
      <c r="BV8" s="49">
        <f t="shared" si="0"/>
        <v>0</v>
      </c>
      <c r="BW8" s="49">
        <f t="shared" si="1"/>
        <v>0</v>
      </c>
      <c r="BX8" s="49">
        <f t="shared" si="2"/>
        <v>0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0</v>
      </c>
      <c r="CC8" s="85"/>
      <c r="CD8" s="51" t="e">
        <f t="shared" si="7"/>
        <v>#DIV/0!</v>
      </c>
      <c r="CE8" s="49" t="e">
        <f t="shared" si="8"/>
        <v>#DIV/0!</v>
      </c>
      <c r="CF8" s="49" t="e">
        <f t="shared" si="9"/>
        <v>#DIV/0!</v>
      </c>
      <c r="CG8" s="49" t="e">
        <f t="shared" si="10"/>
        <v>#DIV/0!</v>
      </c>
      <c r="CH8" s="117" t="e">
        <f t="shared" si="11"/>
        <v>#DIV/0!</v>
      </c>
      <c r="CI8" s="52"/>
    </row>
    <row r="9" spans="1:87" s="53" customFormat="1" ht="15.75" customHeight="1" x14ac:dyDescent="0.35">
      <c r="A9" s="86" t="s">
        <v>211</v>
      </c>
      <c r="B9" s="126"/>
      <c r="C9" s="126"/>
      <c r="D9" s="126"/>
      <c r="E9" s="126"/>
      <c r="F9" s="126"/>
      <c r="G9" s="126"/>
      <c r="H9" s="55"/>
      <c r="I9" s="55"/>
      <c r="J9" s="55"/>
      <c r="K9" s="55"/>
      <c r="L9" s="55"/>
      <c r="M9" s="55"/>
      <c r="N9" s="126"/>
      <c r="O9" s="126"/>
      <c r="P9" s="126"/>
      <c r="Q9" s="126"/>
      <c r="R9" s="126"/>
      <c r="S9" s="126"/>
      <c r="T9" s="55"/>
      <c r="U9" s="55"/>
      <c r="V9" s="55"/>
      <c r="W9" s="55"/>
      <c r="X9" s="55"/>
      <c r="Y9" s="55"/>
      <c r="Z9" s="126"/>
      <c r="AA9" s="126"/>
      <c r="AB9" s="126"/>
      <c r="AC9" s="126"/>
      <c r="AD9" s="126"/>
      <c r="AE9" s="126"/>
      <c r="AF9" s="55"/>
      <c r="AG9" s="55">
        <v>1</v>
      </c>
      <c r="AH9" s="55"/>
      <c r="AI9" s="55"/>
      <c r="AJ9" s="55"/>
      <c r="AK9" s="55"/>
      <c r="AL9" s="126"/>
      <c r="AM9" s="126"/>
      <c r="AN9" s="126"/>
      <c r="AO9" s="126"/>
      <c r="AP9" s="126"/>
      <c r="AQ9" s="126"/>
      <c r="AR9" s="55"/>
      <c r="AS9" s="55"/>
      <c r="AT9" s="55"/>
      <c r="AU9" s="55"/>
      <c r="AV9" s="55"/>
      <c r="AW9" s="55"/>
      <c r="AX9" s="126"/>
      <c r="AY9" s="126"/>
      <c r="AZ9" s="126"/>
      <c r="BA9" s="126"/>
      <c r="BB9" s="126"/>
      <c r="BC9" s="126"/>
      <c r="BD9" s="55"/>
      <c r="BE9" s="55"/>
      <c r="BF9" s="55"/>
      <c r="BG9" s="55"/>
      <c r="BH9" s="55"/>
      <c r="BI9" s="55"/>
      <c r="BJ9" s="56"/>
      <c r="BK9" s="56"/>
      <c r="BL9" s="56"/>
      <c r="BM9" s="56"/>
      <c r="BN9" s="56"/>
      <c r="BO9" s="56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1</v>
      </c>
      <c r="BX9" s="49">
        <f t="shared" si="2"/>
        <v>0</v>
      </c>
      <c r="BY9" s="49">
        <f t="shared" si="3"/>
        <v>0</v>
      </c>
      <c r="BZ9" s="49">
        <f t="shared" si="4"/>
        <v>0</v>
      </c>
      <c r="CA9" s="49">
        <f t="shared" si="5"/>
        <v>0</v>
      </c>
      <c r="CB9" s="50">
        <f t="shared" si="6"/>
        <v>1</v>
      </c>
      <c r="CC9" s="85"/>
      <c r="CD9" s="51" t="e">
        <f t="shared" si="7"/>
        <v>#DIV/0!</v>
      </c>
      <c r="CE9" s="49">
        <f t="shared" si="8"/>
        <v>0</v>
      </c>
      <c r="CF9" s="49">
        <f t="shared" si="9"/>
        <v>100</v>
      </c>
      <c r="CG9" s="49">
        <f t="shared" si="10"/>
        <v>0</v>
      </c>
      <c r="CH9" s="117">
        <f t="shared" si="11"/>
        <v>100</v>
      </c>
      <c r="CI9" s="52"/>
    </row>
    <row r="10" spans="1:87" s="53" customFormat="1" ht="15.75" customHeight="1" x14ac:dyDescent="0.35">
      <c r="A10" s="86" t="s">
        <v>212</v>
      </c>
      <c r="B10" s="126"/>
      <c r="C10" s="126"/>
      <c r="D10" s="126"/>
      <c r="E10" s="126"/>
      <c r="F10" s="126"/>
      <c r="G10" s="126"/>
      <c r="H10" s="55"/>
      <c r="I10" s="55"/>
      <c r="J10" s="55"/>
      <c r="K10" s="55"/>
      <c r="L10" s="55"/>
      <c r="M10" s="55"/>
      <c r="N10" s="126"/>
      <c r="O10" s="126"/>
      <c r="P10" s="126"/>
      <c r="Q10" s="126"/>
      <c r="R10" s="126"/>
      <c r="S10" s="126"/>
      <c r="T10" s="55">
        <v>1</v>
      </c>
      <c r="U10" s="55"/>
      <c r="V10" s="55"/>
      <c r="W10" s="55"/>
      <c r="X10" s="55"/>
      <c r="Y10" s="55"/>
      <c r="Z10" s="126"/>
      <c r="AA10" s="126"/>
      <c r="AB10" s="126"/>
      <c r="AC10" s="126"/>
      <c r="AD10" s="126"/>
      <c r="AE10" s="126"/>
      <c r="AF10" s="55"/>
      <c r="AG10" s="55"/>
      <c r="AH10" s="55"/>
      <c r="AI10" s="55"/>
      <c r="AJ10" s="55"/>
      <c r="AK10" s="55"/>
      <c r="AL10" s="126"/>
      <c r="AM10" s="126"/>
      <c r="AN10" s="126"/>
      <c r="AO10" s="126"/>
      <c r="AP10" s="126"/>
      <c r="AQ10" s="126"/>
      <c r="AR10" s="55"/>
      <c r="AS10" s="55"/>
      <c r="AT10" s="55"/>
      <c r="AU10" s="55"/>
      <c r="AV10" s="55"/>
      <c r="AW10" s="55"/>
      <c r="AX10" s="126"/>
      <c r="AY10" s="126"/>
      <c r="AZ10" s="126"/>
      <c r="BA10" s="126"/>
      <c r="BB10" s="126"/>
      <c r="BC10" s="126"/>
      <c r="BD10" s="55"/>
      <c r="BE10" s="55"/>
      <c r="BF10" s="55"/>
      <c r="BG10" s="55"/>
      <c r="BH10" s="55"/>
      <c r="BI10" s="55"/>
      <c r="BJ10" s="56"/>
      <c r="BK10" s="56"/>
      <c r="BL10" s="56"/>
      <c r="BM10" s="56"/>
      <c r="BN10" s="56"/>
      <c r="BO10" s="56"/>
      <c r="BP10" s="55"/>
      <c r="BQ10" s="55"/>
      <c r="BR10" s="55"/>
      <c r="BS10" s="55"/>
      <c r="BT10" s="55"/>
      <c r="BU10" s="55"/>
      <c r="BV10" s="49">
        <f t="shared" si="0"/>
        <v>1</v>
      </c>
      <c r="BW10" s="49">
        <f t="shared" si="1"/>
        <v>0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1</v>
      </c>
      <c r="CC10" s="85"/>
      <c r="CD10" s="51" t="e">
        <f t="shared" si="7"/>
        <v>#DIV/0!</v>
      </c>
      <c r="CE10" s="49">
        <f t="shared" si="8"/>
        <v>100</v>
      </c>
      <c r="CF10" s="49">
        <f t="shared" si="9"/>
        <v>0</v>
      </c>
      <c r="CG10" s="49">
        <f t="shared" si="10"/>
        <v>0</v>
      </c>
      <c r="CH10" s="117">
        <f t="shared" si="11"/>
        <v>0</v>
      </c>
      <c r="CI10" s="52"/>
    </row>
    <row r="11" spans="1:87" s="53" customFormat="1" ht="15.75" customHeight="1" x14ac:dyDescent="0.35">
      <c r="A11" s="86" t="s">
        <v>213</v>
      </c>
      <c r="B11" s="126"/>
      <c r="C11" s="126"/>
      <c r="D11" s="126"/>
      <c r="E11" s="126"/>
      <c r="F11" s="126"/>
      <c r="G11" s="126"/>
      <c r="H11" s="55"/>
      <c r="I11" s="55"/>
      <c r="J11" s="55"/>
      <c r="K11" s="55"/>
      <c r="L11" s="55"/>
      <c r="M11" s="55"/>
      <c r="N11" s="126"/>
      <c r="O11" s="126"/>
      <c r="P11" s="126"/>
      <c r="Q11" s="126"/>
      <c r="R11" s="126"/>
      <c r="S11" s="126"/>
      <c r="T11" s="55"/>
      <c r="U11" s="55"/>
      <c r="V11" s="55"/>
      <c r="W11" s="55"/>
      <c r="X11" s="55"/>
      <c r="Y11" s="55"/>
      <c r="Z11" s="126"/>
      <c r="AA11" s="126"/>
      <c r="AB11" s="126"/>
      <c r="AC11" s="126"/>
      <c r="AD11" s="126"/>
      <c r="AE11" s="126"/>
      <c r="AF11" s="55"/>
      <c r="AG11" s="55"/>
      <c r="AH11" s="55"/>
      <c r="AI11" s="55"/>
      <c r="AJ11" s="55"/>
      <c r="AK11" s="55"/>
      <c r="AL11" s="126"/>
      <c r="AM11" s="126"/>
      <c r="AN11" s="126"/>
      <c r="AO11" s="126"/>
      <c r="AP11" s="126"/>
      <c r="AQ11" s="126"/>
      <c r="AR11" s="55"/>
      <c r="AS11" s="55"/>
      <c r="AT11" s="55"/>
      <c r="AU11" s="55"/>
      <c r="AV11" s="55"/>
      <c r="AW11" s="55"/>
      <c r="AX11" s="126"/>
      <c r="AY11" s="126"/>
      <c r="AZ11" s="126"/>
      <c r="BA11" s="126"/>
      <c r="BB11" s="126"/>
      <c r="BC11" s="126"/>
      <c r="BD11" s="55"/>
      <c r="BE11" s="55"/>
      <c r="BF11" s="55"/>
      <c r="BG11" s="55"/>
      <c r="BH11" s="55"/>
      <c r="BI11" s="55"/>
      <c r="BJ11" s="56"/>
      <c r="BK11" s="56"/>
      <c r="BL11" s="56"/>
      <c r="BM11" s="56"/>
      <c r="BN11" s="56"/>
      <c r="BO11" s="56"/>
      <c r="BP11" s="55"/>
      <c r="BQ11" s="55"/>
      <c r="BR11" s="55"/>
      <c r="BS11" s="55"/>
      <c r="BT11" s="55"/>
      <c r="BU11" s="55"/>
      <c r="BV11" s="49">
        <f t="shared" si="0"/>
        <v>0</v>
      </c>
      <c r="BW11" s="49">
        <f t="shared" si="1"/>
        <v>0</v>
      </c>
      <c r="BX11" s="49">
        <f t="shared" si="2"/>
        <v>0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0</v>
      </c>
      <c r="CC11" s="85"/>
      <c r="CD11" s="51" t="e">
        <f t="shared" si="7"/>
        <v>#DIV/0!</v>
      </c>
      <c r="CE11" s="49" t="e">
        <f t="shared" si="8"/>
        <v>#DIV/0!</v>
      </c>
      <c r="CF11" s="49" t="e">
        <f t="shared" si="9"/>
        <v>#DIV/0!</v>
      </c>
      <c r="CG11" s="49" t="e">
        <f t="shared" si="10"/>
        <v>#DIV/0!</v>
      </c>
      <c r="CH11" s="117" t="e">
        <f t="shared" si="11"/>
        <v>#DIV/0!</v>
      </c>
      <c r="CI11" s="52"/>
    </row>
    <row r="12" spans="1:87" s="53" customFormat="1" ht="15.75" customHeight="1" x14ac:dyDescent="0.35">
      <c r="A12" s="86" t="s">
        <v>214</v>
      </c>
      <c r="B12" s="126"/>
      <c r="C12" s="126"/>
      <c r="D12" s="126"/>
      <c r="E12" s="126"/>
      <c r="F12" s="126"/>
      <c r="G12" s="126"/>
      <c r="H12" s="55"/>
      <c r="I12" s="55"/>
      <c r="J12" s="55"/>
      <c r="K12" s="55"/>
      <c r="L12" s="55"/>
      <c r="M12" s="55"/>
      <c r="N12" s="126"/>
      <c r="O12" s="126"/>
      <c r="P12" s="126"/>
      <c r="Q12" s="126"/>
      <c r="R12" s="126"/>
      <c r="S12" s="126"/>
      <c r="T12" s="55"/>
      <c r="U12" s="55"/>
      <c r="V12" s="55"/>
      <c r="W12" s="55"/>
      <c r="X12" s="55"/>
      <c r="Y12" s="55"/>
      <c r="Z12" s="126"/>
      <c r="AA12" s="126"/>
      <c r="AB12" s="126"/>
      <c r="AC12" s="126"/>
      <c r="AD12" s="126"/>
      <c r="AE12" s="126"/>
      <c r="AF12" s="55"/>
      <c r="AG12" s="55"/>
      <c r="AH12" s="55"/>
      <c r="AI12" s="55"/>
      <c r="AJ12" s="55"/>
      <c r="AK12" s="55"/>
      <c r="AL12" s="126"/>
      <c r="AM12" s="126"/>
      <c r="AN12" s="126"/>
      <c r="AO12" s="126"/>
      <c r="AP12" s="126"/>
      <c r="AQ12" s="126"/>
      <c r="AR12" s="55"/>
      <c r="AS12" s="55"/>
      <c r="AT12" s="55"/>
      <c r="AU12" s="55"/>
      <c r="AV12" s="55"/>
      <c r="AW12" s="55"/>
      <c r="AX12" s="126"/>
      <c r="AY12" s="126"/>
      <c r="AZ12" s="126"/>
      <c r="BA12" s="126"/>
      <c r="BB12" s="126"/>
      <c r="BC12" s="126"/>
      <c r="BD12" s="55"/>
      <c r="BE12" s="55"/>
      <c r="BF12" s="55"/>
      <c r="BG12" s="55"/>
      <c r="BH12" s="55"/>
      <c r="BI12" s="55"/>
      <c r="BJ12" s="56"/>
      <c r="BK12" s="56"/>
      <c r="BL12" s="56"/>
      <c r="BM12" s="56"/>
      <c r="BN12" s="56"/>
      <c r="BO12" s="56"/>
      <c r="BP12" s="55"/>
      <c r="BQ12" s="55"/>
      <c r="BR12" s="55"/>
      <c r="BS12" s="55"/>
      <c r="BT12" s="55"/>
      <c r="BU12" s="55"/>
      <c r="BV12" s="49">
        <f t="shared" si="0"/>
        <v>0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0</v>
      </c>
      <c r="CC12" s="85"/>
      <c r="CD12" s="51" t="e">
        <f t="shared" si="7"/>
        <v>#DIV/0!</v>
      </c>
      <c r="CE12" s="49" t="e">
        <f t="shared" si="8"/>
        <v>#DIV/0!</v>
      </c>
      <c r="CF12" s="49" t="e">
        <f t="shared" si="9"/>
        <v>#DIV/0!</v>
      </c>
      <c r="CG12" s="49" t="e">
        <f t="shared" si="10"/>
        <v>#DIV/0!</v>
      </c>
      <c r="CH12" s="117" t="e">
        <f t="shared" si="11"/>
        <v>#DIV/0!</v>
      </c>
      <c r="CI12" s="52"/>
    </row>
    <row r="13" spans="1:87" s="53" customFormat="1" ht="15.75" customHeight="1" x14ac:dyDescent="0.35">
      <c r="A13" s="86" t="s">
        <v>215</v>
      </c>
      <c r="B13" s="126"/>
      <c r="C13" s="126"/>
      <c r="D13" s="126"/>
      <c r="E13" s="126"/>
      <c r="F13" s="126"/>
      <c r="G13" s="126"/>
      <c r="H13" s="55"/>
      <c r="I13" s="55"/>
      <c r="J13" s="55"/>
      <c r="K13" s="55"/>
      <c r="L13" s="55"/>
      <c r="M13" s="55"/>
      <c r="N13" s="126"/>
      <c r="O13" s="126"/>
      <c r="P13" s="126"/>
      <c r="Q13" s="126"/>
      <c r="R13" s="126"/>
      <c r="S13" s="126"/>
      <c r="T13" s="55"/>
      <c r="U13" s="55"/>
      <c r="V13" s="55"/>
      <c r="W13" s="55"/>
      <c r="X13" s="55"/>
      <c r="Y13" s="55"/>
      <c r="Z13" s="126"/>
      <c r="AA13" s="126"/>
      <c r="AB13" s="126"/>
      <c r="AC13" s="126"/>
      <c r="AD13" s="126"/>
      <c r="AE13" s="126"/>
      <c r="AF13" s="55"/>
      <c r="AG13" s="55"/>
      <c r="AH13" s="55"/>
      <c r="AI13" s="55"/>
      <c r="AJ13" s="55"/>
      <c r="AK13" s="55"/>
      <c r="AL13" s="126"/>
      <c r="AM13" s="126"/>
      <c r="AN13" s="126"/>
      <c r="AO13" s="126"/>
      <c r="AP13" s="126"/>
      <c r="AQ13" s="126"/>
      <c r="AR13" s="55"/>
      <c r="AS13" s="55"/>
      <c r="AT13" s="55"/>
      <c r="AU13" s="55"/>
      <c r="AV13" s="55"/>
      <c r="AW13" s="55"/>
      <c r="AX13" s="126"/>
      <c r="AY13" s="126"/>
      <c r="AZ13" s="126"/>
      <c r="BA13" s="126"/>
      <c r="BB13" s="126"/>
      <c r="BC13" s="126"/>
      <c r="BD13" s="55"/>
      <c r="BE13" s="55"/>
      <c r="BF13" s="55"/>
      <c r="BG13" s="55"/>
      <c r="BH13" s="55"/>
      <c r="BI13" s="55"/>
      <c r="BJ13" s="56"/>
      <c r="BK13" s="56"/>
      <c r="BL13" s="56"/>
      <c r="BM13" s="56"/>
      <c r="BN13" s="56"/>
      <c r="BO13" s="56"/>
      <c r="BP13" s="55"/>
      <c r="BQ13" s="55"/>
      <c r="BR13" s="55"/>
      <c r="BS13" s="55"/>
      <c r="BT13" s="55"/>
      <c r="BU13" s="55"/>
      <c r="BV13" s="49">
        <f t="shared" si="0"/>
        <v>0</v>
      </c>
      <c r="BW13" s="49">
        <f t="shared" si="1"/>
        <v>0</v>
      </c>
      <c r="BX13" s="49">
        <f t="shared" si="2"/>
        <v>0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0</v>
      </c>
      <c r="CC13" s="85"/>
      <c r="CD13" s="51" t="e">
        <f t="shared" si="7"/>
        <v>#DIV/0!</v>
      </c>
      <c r="CE13" s="49" t="e">
        <f t="shared" si="8"/>
        <v>#DIV/0!</v>
      </c>
      <c r="CF13" s="49" t="e">
        <f t="shared" si="9"/>
        <v>#DIV/0!</v>
      </c>
      <c r="CG13" s="49" t="e">
        <f t="shared" si="10"/>
        <v>#DIV/0!</v>
      </c>
      <c r="CH13" s="117" t="e">
        <f t="shared" si="11"/>
        <v>#DIV/0!</v>
      </c>
      <c r="CI13" s="52"/>
    </row>
    <row r="14" spans="1:87" s="53" customFormat="1" ht="15.75" customHeight="1" x14ac:dyDescent="0.35">
      <c r="A14" s="86" t="s">
        <v>216</v>
      </c>
      <c r="B14" s="126"/>
      <c r="C14" s="126"/>
      <c r="D14" s="126"/>
      <c r="E14" s="126"/>
      <c r="F14" s="126"/>
      <c r="G14" s="126"/>
      <c r="H14" s="55"/>
      <c r="I14" s="55"/>
      <c r="J14" s="55"/>
      <c r="K14" s="55"/>
      <c r="L14" s="55"/>
      <c r="M14" s="55"/>
      <c r="N14" s="126"/>
      <c r="O14" s="126"/>
      <c r="P14" s="126"/>
      <c r="Q14" s="126"/>
      <c r="R14" s="126"/>
      <c r="S14" s="126"/>
      <c r="T14" s="55"/>
      <c r="U14" s="55"/>
      <c r="V14" s="55"/>
      <c r="W14" s="55"/>
      <c r="X14" s="55"/>
      <c r="Y14" s="55"/>
      <c r="Z14" s="126"/>
      <c r="AA14" s="126"/>
      <c r="AB14" s="126"/>
      <c r="AC14" s="126"/>
      <c r="AD14" s="126"/>
      <c r="AE14" s="126"/>
      <c r="AF14" s="55"/>
      <c r="AG14" s="55"/>
      <c r="AH14" s="55"/>
      <c r="AI14" s="55"/>
      <c r="AJ14" s="55"/>
      <c r="AK14" s="55"/>
      <c r="AL14" s="126"/>
      <c r="AM14" s="126"/>
      <c r="AN14" s="126"/>
      <c r="AO14" s="126"/>
      <c r="AP14" s="126"/>
      <c r="AQ14" s="126"/>
      <c r="AR14" s="55"/>
      <c r="AS14" s="55"/>
      <c r="AT14" s="55"/>
      <c r="AU14" s="55"/>
      <c r="AV14" s="55"/>
      <c r="AW14" s="55"/>
      <c r="AX14" s="126"/>
      <c r="AY14" s="126"/>
      <c r="AZ14" s="126"/>
      <c r="BA14" s="126"/>
      <c r="BB14" s="126"/>
      <c r="BC14" s="126"/>
      <c r="BD14" s="55"/>
      <c r="BE14" s="55"/>
      <c r="BF14" s="55"/>
      <c r="BG14" s="55"/>
      <c r="BH14" s="55"/>
      <c r="BI14" s="55"/>
      <c r="BJ14" s="56"/>
      <c r="BK14" s="56"/>
      <c r="BL14" s="56"/>
      <c r="BM14" s="56"/>
      <c r="BN14" s="56"/>
      <c r="BO14" s="56"/>
      <c r="BP14" s="55"/>
      <c r="BQ14" s="55"/>
      <c r="BR14" s="55"/>
      <c r="BS14" s="55"/>
      <c r="BT14" s="55"/>
      <c r="BU14" s="55"/>
      <c r="BV14" s="49">
        <f t="shared" si="0"/>
        <v>0</v>
      </c>
      <c r="BW14" s="49">
        <f t="shared" si="1"/>
        <v>0</v>
      </c>
      <c r="BX14" s="49">
        <f t="shared" si="2"/>
        <v>0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0</v>
      </c>
      <c r="CC14" s="85"/>
      <c r="CD14" s="51" t="e">
        <f t="shared" si="7"/>
        <v>#DIV/0!</v>
      </c>
      <c r="CE14" s="49" t="e">
        <f t="shared" si="8"/>
        <v>#DIV/0!</v>
      </c>
      <c r="CF14" s="49" t="e">
        <f t="shared" si="9"/>
        <v>#DIV/0!</v>
      </c>
      <c r="CG14" s="49" t="e">
        <f t="shared" si="10"/>
        <v>#DIV/0!</v>
      </c>
      <c r="CH14" s="117" t="e">
        <f t="shared" si="11"/>
        <v>#DIV/0!</v>
      </c>
      <c r="CI14" s="52"/>
    </row>
    <row r="15" spans="1:87" s="53" customFormat="1" ht="15.75" customHeight="1" x14ac:dyDescent="0.35">
      <c r="A15" s="86" t="s">
        <v>217</v>
      </c>
      <c r="B15" s="126"/>
      <c r="C15" s="126"/>
      <c r="D15" s="126"/>
      <c r="E15" s="126"/>
      <c r="F15" s="126"/>
      <c r="G15" s="126"/>
      <c r="H15" s="55"/>
      <c r="I15" s="55"/>
      <c r="J15" s="55"/>
      <c r="K15" s="55"/>
      <c r="L15" s="55"/>
      <c r="M15" s="55"/>
      <c r="N15" s="126"/>
      <c r="O15" s="126"/>
      <c r="P15" s="126"/>
      <c r="Q15" s="126"/>
      <c r="R15" s="126"/>
      <c r="S15" s="126"/>
      <c r="T15" s="55"/>
      <c r="U15" s="55"/>
      <c r="V15" s="55"/>
      <c r="W15" s="55"/>
      <c r="X15" s="55"/>
      <c r="Y15" s="55"/>
      <c r="Z15" s="126">
        <v>1</v>
      </c>
      <c r="AA15" s="126"/>
      <c r="AB15" s="126"/>
      <c r="AC15" s="126"/>
      <c r="AD15" s="126"/>
      <c r="AE15" s="126"/>
      <c r="AF15" s="55"/>
      <c r="AG15" s="55"/>
      <c r="AH15" s="55"/>
      <c r="AI15" s="55"/>
      <c r="AJ15" s="55"/>
      <c r="AK15" s="55"/>
      <c r="AL15" s="126"/>
      <c r="AM15" s="126"/>
      <c r="AN15" s="126"/>
      <c r="AO15" s="126"/>
      <c r="AP15" s="126"/>
      <c r="AQ15" s="126"/>
      <c r="AR15" s="55"/>
      <c r="AS15" s="55"/>
      <c r="AT15" s="55"/>
      <c r="AU15" s="55"/>
      <c r="AV15" s="55"/>
      <c r="AW15" s="55"/>
      <c r="AX15" s="126"/>
      <c r="AY15" s="126"/>
      <c r="AZ15" s="126"/>
      <c r="BA15" s="126"/>
      <c r="BB15" s="126"/>
      <c r="BC15" s="126"/>
      <c r="BD15" s="55"/>
      <c r="BE15" s="55"/>
      <c r="BF15" s="55"/>
      <c r="BG15" s="55"/>
      <c r="BH15" s="55"/>
      <c r="BI15" s="55"/>
      <c r="BJ15" s="56"/>
      <c r="BK15" s="56"/>
      <c r="BL15" s="56"/>
      <c r="BM15" s="56"/>
      <c r="BN15" s="56"/>
      <c r="BO15" s="56"/>
      <c r="BP15" s="55"/>
      <c r="BQ15" s="55"/>
      <c r="BR15" s="55"/>
      <c r="BS15" s="55"/>
      <c r="BT15" s="55"/>
      <c r="BU15" s="55"/>
      <c r="BV15" s="49">
        <f t="shared" si="0"/>
        <v>1</v>
      </c>
      <c r="BW15" s="49">
        <f t="shared" si="1"/>
        <v>0</v>
      </c>
      <c r="BX15" s="49">
        <f t="shared" si="2"/>
        <v>0</v>
      </c>
      <c r="BY15" s="49">
        <f t="shared" si="3"/>
        <v>0</v>
      </c>
      <c r="BZ15" s="49">
        <f t="shared" si="4"/>
        <v>0</v>
      </c>
      <c r="CA15" s="49">
        <f t="shared" si="5"/>
        <v>0</v>
      </c>
      <c r="CB15" s="50">
        <f t="shared" si="6"/>
        <v>1</v>
      </c>
      <c r="CC15" s="85"/>
      <c r="CD15" s="51" t="e">
        <f t="shared" si="7"/>
        <v>#DIV/0!</v>
      </c>
      <c r="CE15" s="49">
        <f t="shared" si="8"/>
        <v>100</v>
      </c>
      <c r="CF15" s="49">
        <f t="shared" si="9"/>
        <v>0</v>
      </c>
      <c r="CG15" s="49">
        <f t="shared" si="10"/>
        <v>0</v>
      </c>
      <c r="CH15" s="117">
        <f t="shared" si="11"/>
        <v>0</v>
      </c>
      <c r="CI15" s="52"/>
    </row>
    <row r="16" spans="1:87" s="53" customFormat="1" ht="15.75" customHeight="1" x14ac:dyDescent="0.35">
      <c r="A16" s="86" t="s">
        <v>218</v>
      </c>
      <c r="B16" s="126"/>
      <c r="C16" s="126"/>
      <c r="D16" s="126"/>
      <c r="E16" s="126"/>
      <c r="F16" s="126"/>
      <c r="G16" s="126"/>
      <c r="H16" s="55"/>
      <c r="I16" s="55"/>
      <c r="J16" s="55"/>
      <c r="K16" s="55"/>
      <c r="L16" s="55"/>
      <c r="M16" s="55"/>
      <c r="N16" s="126"/>
      <c r="O16" s="126"/>
      <c r="P16" s="126"/>
      <c r="Q16" s="126"/>
      <c r="R16" s="126"/>
      <c r="S16" s="126"/>
      <c r="T16" s="55"/>
      <c r="U16" s="55"/>
      <c r="V16" s="55"/>
      <c r="W16" s="55"/>
      <c r="X16" s="55"/>
      <c r="Y16" s="55"/>
      <c r="Z16" s="126"/>
      <c r="AA16" s="126"/>
      <c r="AB16" s="126"/>
      <c r="AC16" s="126"/>
      <c r="AD16" s="126"/>
      <c r="AE16" s="126"/>
      <c r="AF16" s="55"/>
      <c r="AG16" s="55"/>
      <c r="AH16" s="55"/>
      <c r="AI16" s="55"/>
      <c r="AJ16" s="55"/>
      <c r="AK16" s="55"/>
      <c r="AL16" s="126"/>
      <c r="AM16" s="126"/>
      <c r="AN16" s="126"/>
      <c r="AO16" s="126"/>
      <c r="AP16" s="126"/>
      <c r="AQ16" s="126"/>
      <c r="AR16" s="55"/>
      <c r="AS16" s="55"/>
      <c r="AT16" s="55"/>
      <c r="AU16" s="55"/>
      <c r="AV16" s="55"/>
      <c r="AW16" s="55"/>
      <c r="AX16" s="126"/>
      <c r="AY16" s="126"/>
      <c r="AZ16" s="126"/>
      <c r="BA16" s="126"/>
      <c r="BB16" s="126"/>
      <c r="BC16" s="126"/>
      <c r="BD16" s="55"/>
      <c r="BE16" s="55"/>
      <c r="BF16" s="55"/>
      <c r="BG16" s="55"/>
      <c r="BH16" s="55"/>
      <c r="BI16" s="55"/>
      <c r="BJ16" s="56"/>
      <c r="BK16" s="56"/>
      <c r="BL16" s="56"/>
      <c r="BM16" s="56"/>
      <c r="BN16" s="56"/>
      <c r="BO16" s="56"/>
      <c r="BP16" s="55"/>
      <c r="BQ16" s="55"/>
      <c r="BR16" s="55"/>
      <c r="BS16" s="55"/>
      <c r="BT16" s="55"/>
      <c r="BU16" s="55"/>
      <c r="BV16" s="49">
        <f t="shared" si="0"/>
        <v>0</v>
      </c>
      <c r="BW16" s="49">
        <f t="shared" si="1"/>
        <v>0</v>
      </c>
      <c r="BX16" s="49">
        <f t="shared" si="2"/>
        <v>0</v>
      </c>
      <c r="BY16" s="49">
        <f t="shared" si="3"/>
        <v>0</v>
      </c>
      <c r="BZ16" s="49">
        <f t="shared" si="4"/>
        <v>0</v>
      </c>
      <c r="CA16" s="49">
        <f t="shared" si="5"/>
        <v>0</v>
      </c>
      <c r="CB16" s="50">
        <f t="shared" si="6"/>
        <v>0</v>
      </c>
      <c r="CC16" s="85"/>
      <c r="CD16" s="51" t="e">
        <f t="shared" si="7"/>
        <v>#DIV/0!</v>
      </c>
      <c r="CE16" s="49" t="e">
        <f t="shared" si="8"/>
        <v>#DIV/0!</v>
      </c>
      <c r="CF16" s="49" t="e">
        <f t="shared" si="9"/>
        <v>#DIV/0!</v>
      </c>
      <c r="CG16" s="49" t="e">
        <f t="shared" si="10"/>
        <v>#DIV/0!</v>
      </c>
      <c r="CH16" s="117" t="e">
        <f t="shared" si="11"/>
        <v>#DIV/0!</v>
      </c>
      <c r="CI16" s="52"/>
    </row>
    <row r="17" spans="1:87" s="53" customFormat="1" ht="15.75" customHeight="1" x14ac:dyDescent="0.35">
      <c r="A17" s="86" t="s">
        <v>219</v>
      </c>
      <c r="B17" s="126"/>
      <c r="C17" s="126"/>
      <c r="D17" s="126"/>
      <c r="E17" s="126"/>
      <c r="F17" s="126"/>
      <c r="G17" s="126"/>
      <c r="H17" s="55"/>
      <c r="I17" s="55"/>
      <c r="J17" s="55"/>
      <c r="K17" s="55"/>
      <c r="L17" s="55"/>
      <c r="M17" s="55"/>
      <c r="N17" s="126"/>
      <c r="O17" s="126"/>
      <c r="P17" s="126"/>
      <c r="Q17" s="126"/>
      <c r="R17" s="126"/>
      <c r="S17" s="126"/>
      <c r="T17" s="55"/>
      <c r="U17" s="55"/>
      <c r="V17" s="55"/>
      <c r="W17" s="55"/>
      <c r="X17" s="55"/>
      <c r="Y17" s="55"/>
      <c r="Z17" s="126">
        <v>1</v>
      </c>
      <c r="AA17" s="126"/>
      <c r="AB17" s="126"/>
      <c r="AC17" s="126"/>
      <c r="AD17" s="126"/>
      <c r="AE17" s="126"/>
      <c r="AF17" s="55"/>
      <c r="AG17" s="55"/>
      <c r="AH17" s="55"/>
      <c r="AI17" s="55"/>
      <c r="AJ17" s="55"/>
      <c r="AK17" s="55"/>
      <c r="AL17" s="126"/>
      <c r="AM17" s="126"/>
      <c r="AN17" s="126"/>
      <c r="AO17" s="126"/>
      <c r="AP17" s="126"/>
      <c r="AQ17" s="126"/>
      <c r="AR17" s="55"/>
      <c r="AS17" s="55"/>
      <c r="AT17" s="55"/>
      <c r="AU17" s="55"/>
      <c r="AV17" s="55"/>
      <c r="AW17" s="55"/>
      <c r="AX17" s="126"/>
      <c r="AY17" s="126"/>
      <c r="AZ17" s="126"/>
      <c r="BA17" s="126"/>
      <c r="BB17" s="126"/>
      <c r="BC17" s="126"/>
      <c r="BD17" s="55"/>
      <c r="BE17" s="55"/>
      <c r="BF17" s="55"/>
      <c r="BG17" s="55"/>
      <c r="BH17" s="55"/>
      <c r="BI17" s="55"/>
      <c r="BJ17" s="56"/>
      <c r="BK17" s="56"/>
      <c r="BL17" s="56"/>
      <c r="BM17" s="56"/>
      <c r="BN17" s="56"/>
      <c r="BO17" s="56"/>
      <c r="BP17" s="55"/>
      <c r="BQ17" s="55"/>
      <c r="BR17" s="55"/>
      <c r="BS17" s="55"/>
      <c r="BT17" s="55"/>
      <c r="BU17" s="55"/>
      <c r="BV17" s="49">
        <f t="shared" si="0"/>
        <v>1</v>
      </c>
      <c r="BW17" s="49">
        <f t="shared" si="1"/>
        <v>0</v>
      </c>
      <c r="BX17" s="49">
        <f t="shared" si="2"/>
        <v>0</v>
      </c>
      <c r="BY17" s="49">
        <f t="shared" si="3"/>
        <v>0</v>
      </c>
      <c r="BZ17" s="49">
        <f t="shared" si="4"/>
        <v>0</v>
      </c>
      <c r="CA17" s="49">
        <f t="shared" si="5"/>
        <v>0</v>
      </c>
      <c r="CB17" s="50">
        <f t="shared" si="6"/>
        <v>1</v>
      </c>
      <c r="CC17" s="85"/>
      <c r="CD17" s="51" t="e">
        <f t="shared" si="7"/>
        <v>#DIV/0!</v>
      </c>
      <c r="CE17" s="49">
        <f t="shared" si="8"/>
        <v>100</v>
      </c>
      <c r="CF17" s="49">
        <f t="shared" si="9"/>
        <v>0</v>
      </c>
      <c r="CG17" s="49">
        <f t="shared" si="10"/>
        <v>0</v>
      </c>
      <c r="CH17" s="117">
        <f t="shared" si="11"/>
        <v>0</v>
      </c>
      <c r="CI17" s="52"/>
    </row>
    <row r="18" spans="1:87" s="53" customFormat="1" ht="15.75" customHeight="1" x14ac:dyDescent="0.35">
      <c r="A18" s="86" t="s">
        <v>220</v>
      </c>
      <c r="B18" s="126"/>
      <c r="C18" s="126"/>
      <c r="D18" s="126"/>
      <c r="E18" s="126"/>
      <c r="F18" s="126"/>
      <c r="G18" s="126"/>
      <c r="H18" s="55"/>
      <c r="I18" s="55"/>
      <c r="J18" s="55"/>
      <c r="K18" s="55"/>
      <c r="L18" s="55"/>
      <c r="M18" s="55"/>
      <c r="N18" s="126"/>
      <c r="O18" s="126"/>
      <c r="P18" s="126"/>
      <c r="Q18" s="126"/>
      <c r="R18" s="126"/>
      <c r="S18" s="126"/>
      <c r="T18" s="55"/>
      <c r="U18" s="55"/>
      <c r="V18" s="55"/>
      <c r="W18" s="55"/>
      <c r="X18" s="55"/>
      <c r="Y18" s="55"/>
      <c r="Z18" s="126"/>
      <c r="AA18" s="126"/>
      <c r="AB18" s="126"/>
      <c r="AC18" s="126"/>
      <c r="AD18" s="126"/>
      <c r="AE18" s="126"/>
      <c r="AF18" s="55">
        <v>2</v>
      </c>
      <c r="AG18" s="55"/>
      <c r="AH18" s="55">
        <v>1</v>
      </c>
      <c r="AI18" s="55"/>
      <c r="AJ18" s="55">
        <v>1</v>
      </c>
      <c r="AK18" s="55"/>
      <c r="AL18" s="126"/>
      <c r="AM18" s="126"/>
      <c r="AN18" s="126"/>
      <c r="AO18" s="126"/>
      <c r="AP18" s="126"/>
      <c r="AQ18" s="126"/>
      <c r="AR18" s="55"/>
      <c r="AS18" s="55"/>
      <c r="AT18" s="55"/>
      <c r="AU18" s="55"/>
      <c r="AV18" s="55"/>
      <c r="AW18" s="55"/>
      <c r="AX18" s="126"/>
      <c r="AY18" s="126"/>
      <c r="AZ18" s="126"/>
      <c r="BA18" s="126"/>
      <c r="BB18" s="126"/>
      <c r="BC18" s="126"/>
      <c r="BD18" s="55"/>
      <c r="BE18" s="55"/>
      <c r="BF18" s="55"/>
      <c r="BG18" s="55"/>
      <c r="BH18" s="55"/>
      <c r="BI18" s="55"/>
      <c r="BJ18" s="56"/>
      <c r="BK18" s="56"/>
      <c r="BL18" s="56"/>
      <c r="BM18" s="56"/>
      <c r="BN18" s="56"/>
      <c r="BO18" s="56"/>
      <c r="BP18" s="55"/>
      <c r="BQ18" s="55"/>
      <c r="BR18" s="55"/>
      <c r="BS18" s="55"/>
      <c r="BT18" s="55"/>
      <c r="BU18" s="55"/>
      <c r="BV18" s="49">
        <f t="shared" si="0"/>
        <v>2</v>
      </c>
      <c r="BW18" s="49">
        <f t="shared" si="1"/>
        <v>0</v>
      </c>
      <c r="BX18" s="49">
        <f t="shared" si="2"/>
        <v>1</v>
      </c>
      <c r="BY18" s="49">
        <f t="shared" si="3"/>
        <v>0</v>
      </c>
      <c r="BZ18" s="49">
        <f t="shared" si="4"/>
        <v>1</v>
      </c>
      <c r="CA18" s="49">
        <f t="shared" si="5"/>
        <v>0</v>
      </c>
      <c r="CB18" s="50">
        <f t="shared" si="6"/>
        <v>4</v>
      </c>
      <c r="CC18" s="85"/>
      <c r="CD18" s="51" t="e">
        <f t="shared" si="7"/>
        <v>#DIV/0!</v>
      </c>
      <c r="CE18" s="49">
        <f t="shared" si="8"/>
        <v>75</v>
      </c>
      <c r="CF18" s="49">
        <f t="shared" si="9"/>
        <v>0</v>
      </c>
      <c r="CG18" s="49">
        <f t="shared" si="10"/>
        <v>25</v>
      </c>
      <c r="CH18" s="117">
        <f t="shared" si="11"/>
        <v>0</v>
      </c>
      <c r="CI18" s="52"/>
    </row>
    <row r="19" spans="1:87" s="53" customFormat="1" ht="15.75" customHeight="1" x14ac:dyDescent="0.35">
      <c r="A19" s="86" t="s">
        <v>221</v>
      </c>
      <c r="B19" s="126"/>
      <c r="C19" s="126"/>
      <c r="D19" s="126"/>
      <c r="E19" s="126"/>
      <c r="F19" s="126"/>
      <c r="G19" s="126"/>
      <c r="H19" s="55"/>
      <c r="I19" s="55"/>
      <c r="J19" s="55"/>
      <c r="K19" s="55"/>
      <c r="L19" s="55"/>
      <c r="M19" s="55"/>
      <c r="N19" s="126"/>
      <c r="O19" s="126"/>
      <c r="P19" s="126"/>
      <c r="Q19" s="126"/>
      <c r="R19" s="126"/>
      <c r="S19" s="126"/>
      <c r="T19" s="55"/>
      <c r="U19" s="55"/>
      <c r="V19" s="55"/>
      <c r="W19" s="55"/>
      <c r="X19" s="55"/>
      <c r="Y19" s="55"/>
      <c r="Z19" s="126"/>
      <c r="AA19" s="126"/>
      <c r="AB19" s="126"/>
      <c r="AC19" s="126"/>
      <c r="AD19" s="126"/>
      <c r="AE19" s="126"/>
      <c r="AF19" s="55"/>
      <c r="AG19" s="55"/>
      <c r="AH19" s="55"/>
      <c r="AI19" s="55"/>
      <c r="AJ19" s="55"/>
      <c r="AK19" s="55"/>
      <c r="AL19" s="126"/>
      <c r="AM19" s="126"/>
      <c r="AN19" s="126"/>
      <c r="AO19" s="126"/>
      <c r="AP19" s="126"/>
      <c r="AQ19" s="126"/>
      <c r="AR19" s="55"/>
      <c r="AS19" s="55"/>
      <c r="AT19" s="55"/>
      <c r="AU19" s="55"/>
      <c r="AV19" s="55"/>
      <c r="AW19" s="55"/>
      <c r="AX19" s="126"/>
      <c r="AY19" s="126"/>
      <c r="AZ19" s="126"/>
      <c r="BA19" s="126"/>
      <c r="BB19" s="126"/>
      <c r="BC19" s="126"/>
      <c r="BD19" s="55"/>
      <c r="BE19" s="55"/>
      <c r="BF19" s="55"/>
      <c r="BG19" s="55"/>
      <c r="BH19" s="55"/>
      <c r="BI19" s="55"/>
      <c r="BJ19" s="56"/>
      <c r="BK19" s="56"/>
      <c r="BL19" s="56"/>
      <c r="BM19" s="56"/>
      <c r="BN19" s="56"/>
      <c r="BO19" s="56"/>
      <c r="BP19" s="55"/>
      <c r="BQ19" s="55"/>
      <c r="BR19" s="55"/>
      <c r="BS19" s="55"/>
      <c r="BT19" s="55"/>
      <c r="BU19" s="55"/>
      <c r="BV19" s="49">
        <f t="shared" si="0"/>
        <v>0</v>
      </c>
      <c r="BW19" s="49">
        <f t="shared" si="1"/>
        <v>0</v>
      </c>
      <c r="BX19" s="49">
        <f t="shared" si="2"/>
        <v>0</v>
      </c>
      <c r="BY19" s="49">
        <f t="shared" si="3"/>
        <v>0</v>
      </c>
      <c r="BZ19" s="49">
        <f t="shared" si="4"/>
        <v>0</v>
      </c>
      <c r="CA19" s="49">
        <f t="shared" si="5"/>
        <v>0</v>
      </c>
      <c r="CB19" s="50">
        <f t="shared" si="6"/>
        <v>0</v>
      </c>
      <c r="CC19" s="85"/>
      <c r="CD19" s="51" t="e">
        <f t="shared" si="7"/>
        <v>#DIV/0!</v>
      </c>
      <c r="CE19" s="49" t="e">
        <f t="shared" si="8"/>
        <v>#DIV/0!</v>
      </c>
      <c r="CF19" s="49" t="e">
        <f t="shared" si="9"/>
        <v>#DIV/0!</v>
      </c>
      <c r="CG19" s="49" t="e">
        <f t="shared" si="10"/>
        <v>#DIV/0!</v>
      </c>
      <c r="CH19" s="117" t="e">
        <f t="shared" si="11"/>
        <v>#DIV/0!</v>
      </c>
      <c r="CI19" s="52"/>
    </row>
    <row r="20" spans="1:87" s="53" customFormat="1" ht="15.75" customHeight="1" x14ac:dyDescent="0.35">
      <c r="A20" s="86" t="s">
        <v>222</v>
      </c>
      <c r="B20" s="126"/>
      <c r="C20" s="126"/>
      <c r="D20" s="126"/>
      <c r="E20" s="126"/>
      <c r="F20" s="126"/>
      <c r="G20" s="126"/>
      <c r="H20" s="55"/>
      <c r="I20" s="55"/>
      <c r="J20" s="55"/>
      <c r="K20" s="55"/>
      <c r="L20" s="55"/>
      <c r="M20" s="55"/>
      <c r="N20" s="126"/>
      <c r="O20" s="126"/>
      <c r="P20" s="126"/>
      <c r="Q20" s="126"/>
      <c r="R20" s="126"/>
      <c r="S20" s="126"/>
      <c r="T20" s="55"/>
      <c r="U20" s="55"/>
      <c r="V20" s="55"/>
      <c r="W20" s="55"/>
      <c r="X20" s="55"/>
      <c r="Y20" s="55"/>
      <c r="Z20" s="126"/>
      <c r="AA20" s="126"/>
      <c r="AB20" s="126"/>
      <c r="AC20" s="126"/>
      <c r="AD20" s="126"/>
      <c r="AE20" s="126"/>
      <c r="AF20" s="55"/>
      <c r="AG20" s="55"/>
      <c r="AH20" s="55"/>
      <c r="AI20" s="55"/>
      <c r="AJ20" s="55"/>
      <c r="AK20" s="55"/>
      <c r="AL20" s="126"/>
      <c r="AM20" s="126"/>
      <c r="AN20" s="126"/>
      <c r="AO20" s="126"/>
      <c r="AP20" s="126"/>
      <c r="AQ20" s="126"/>
      <c r="AR20" s="55"/>
      <c r="AS20" s="55"/>
      <c r="AT20" s="55"/>
      <c r="AU20" s="55"/>
      <c r="AV20" s="55"/>
      <c r="AW20" s="55"/>
      <c r="AX20" s="126"/>
      <c r="AY20" s="126"/>
      <c r="AZ20" s="126"/>
      <c r="BA20" s="126"/>
      <c r="BB20" s="126"/>
      <c r="BC20" s="126"/>
      <c r="BD20" s="55"/>
      <c r="BE20" s="55"/>
      <c r="BF20" s="55"/>
      <c r="BG20" s="55"/>
      <c r="BH20" s="55"/>
      <c r="BI20" s="55"/>
      <c r="BJ20" s="56"/>
      <c r="BK20" s="56"/>
      <c r="BL20" s="56"/>
      <c r="BM20" s="56"/>
      <c r="BN20" s="56"/>
      <c r="BO20" s="56"/>
      <c r="BP20" s="55"/>
      <c r="BQ20" s="55"/>
      <c r="BR20" s="55"/>
      <c r="BS20" s="55"/>
      <c r="BT20" s="55"/>
      <c r="BU20" s="55"/>
      <c r="BV20" s="49">
        <f t="shared" si="0"/>
        <v>0</v>
      </c>
      <c r="BW20" s="49">
        <f t="shared" si="1"/>
        <v>0</v>
      </c>
      <c r="BX20" s="49">
        <f t="shared" si="2"/>
        <v>0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0</v>
      </c>
      <c r="CC20" s="85"/>
      <c r="CD20" s="51" t="e">
        <f t="shared" si="7"/>
        <v>#DIV/0!</v>
      </c>
      <c r="CE20" s="49" t="e">
        <f t="shared" si="8"/>
        <v>#DIV/0!</v>
      </c>
      <c r="CF20" s="49" t="e">
        <f t="shared" si="9"/>
        <v>#DIV/0!</v>
      </c>
      <c r="CG20" s="49" t="e">
        <f t="shared" si="10"/>
        <v>#DIV/0!</v>
      </c>
      <c r="CH20" s="117" t="e">
        <f t="shared" si="11"/>
        <v>#DIV/0!</v>
      </c>
      <c r="CI20" s="52"/>
    </row>
    <row r="21" spans="1:87" s="53" customFormat="1" ht="15.75" customHeight="1" x14ac:dyDescent="0.35">
      <c r="A21" s="86" t="s">
        <v>223</v>
      </c>
      <c r="B21" s="126"/>
      <c r="C21" s="126"/>
      <c r="D21" s="126"/>
      <c r="E21" s="126"/>
      <c r="F21" s="126"/>
      <c r="G21" s="126"/>
      <c r="H21" s="55"/>
      <c r="I21" s="55"/>
      <c r="J21" s="55"/>
      <c r="K21" s="55"/>
      <c r="L21" s="55"/>
      <c r="M21" s="55"/>
      <c r="N21" s="126"/>
      <c r="O21" s="126"/>
      <c r="P21" s="126"/>
      <c r="Q21" s="126"/>
      <c r="R21" s="126"/>
      <c r="S21" s="126"/>
      <c r="T21" s="55"/>
      <c r="U21" s="55"/>
      <c r="V21" s="55"/>
      <c r="W21" s="55"/>
      <c r="X21" s="55"/>
      <c r="Y21" s="55"/>
      <c r="Z21" s="126"/>
      <c r="AA21" s="126"/>
      <c r="AB21" s="126"/>
      <c r="AC21" s="126"/>
      <c r="AD21" s="126"/>
      <c r="AE21" s="126"/>
      <c r="AF21" s="55"/>
      <c r="AG21" s="55"/>
      <c r="AH21" s="55"/>
      <c r="AI21" s="55"/>
      <c r="AJ21" s="55"/>
      <c r="AK21" s="55"/>
      <c r="AL21" s="126"/>
      <c r="AM21" s="126"/>
      <c r="AN21" s="126"/>
      <c r="AO21" s="126"/>
      <c r="AP21" s="126"/>
      <c r="AQ21" s="126"/>
      <c r="AR21" s="55"/>
      <c r="AS21" s="55"/>
      <c r="AT21" s="55"/>
      <c r="AU21" s="55"/>
      <c r="AV21" s="55"/>
      <c r="AW21" s="55"/>
      <c r="AX21" s="126"/>
      <c r="AY21" s="126"/>
      <c r="AZ21" s="126"/>
      <c r="BA21" s="126"/>
      <c r="BB21" s="126"/>
      <c r="BC21" s="126"/>
      <c r="BD21" s="55"/>
      <c r="BE21" s="55"/>
      <c r="BF21" s="55"/>
      <c r="BG21" s="55"/>
      <c r="BH21" s="55"/>
      <c r="BI21" s="55"/>
      <c r="BJ21" s="56"/>
      <c r="BK21" s="56"/>
      <c r="BL21" s="56"/>
      <c r="BM21" s="56"/>
      <c r="BN21" s="56"/>
      <c r="BO21" s="56"/>
      <c r="BP21" s="55"/>
      <c r="BQ21" s="55"/>
      <c r="BR21" s="55"/>
      <c r="BS21" s="55"/>
      <c r="BT21" s="55"/>
      <c r="BU21" s="55"/>
      <c r="BV21" s="49">
        <f t="shared" si="0"/>
        <v>0</v>
      </c>
      <c r="BW21" s="49">
        <f t="shared" si="1"/>
        <v>0</v>
      </c>
      <c r="BX21" s="49">
        <f t="shared" si="2"/>
        <v>0</v>
      </c>
      <c r="BY21" s="49">
        <f t="shared" si="3"/>
        <v>0</v>
      </c>
      <c r="BZ21" s="49">
        <f t="shared" si="4"/>
        <v>0</v>
      </c>
      <c r="CA21" s="49">
        <f t="shared" si="5"/>
        <v>0</v>
      </c>
      <c r="CB21" s="50">
        <f t="shared" si="6"/>
        <v>0</v>
      </c>
      <c r="CC21" s="85"/>
      <c r="CD21" s="51" t="e">
        <f t="shared" si="7"/>
        <v>#DIV/0!</v>
      </c>
      <c r="CE21" s="49" t="e">
        <f t="shared" si="8"/>
        <v>#DIV/0!</v>
      </c>
      <c r="CF21" s="49" t="e">
        <f t="shared" si="9"/>
        <v>#DIV/0!</v>
      </c>
      <c r="CG21" s="49" t="e">
        <f t="shared" si="10"/>
        <v>#DIV/0!</v>
      </c>
      <c r="CH21" s="117" t="e">
        <f t="shared" si="11"/>
        <v>#DIV/0!</v>
      </c>
      <c r="CI21" s="52"/>
    </row>
    <row r="22" spans="1:87" s="53" customFormat="1" ht="15.75" customHeight="1" x14ac:dyDescent="0.35">
      <c r="A22" s="86" t="s">
        <v>224</v>
      </c>
      <c r="B22" s="126"/>
      <c r="C22" s="126"/>
      <c r="D22" s="126"/>
      <c r="E22" s="126"/>
      <c r="F22" s="126"/>
      <c r="G22" s="126"/>
      <c r="H22" s="55"/>
      <c r="I22" s="55"/>
      <c r="J22" s="55"/>
      <c r="K22" s="55"/>
      <c r="L22" s="55"/>
      <c r="M22" s="55"/>
      <c r="N22" s="126"/>
      <c r="O22" s="126"/>
      <c r="P22" s="126"/>
      <c r="Q22" s="126"/>
      <c r="R22" s="126"/>
      <c r="S22" s="126"/>
      <c r="T22" s="55"/>
      <c r="U22" s="55"/>
      <c r="V22" s="55"/>
      <c r="W22" s="55"/>
      <c r="X22" s="55"/>
      <c r="Y22" s="55"/>
      <c r="Z22" s="126"/>
      <c r="AA22" s="126"/>
      <c r="AB22" s="126"/>
      <c r="AC22" s="126"/>
      <c r="AD22" s="126"/>
      <c r="AE22" s="126"/>
      <c r="AF22" s="55"/>
      <c r="AG22" s="55">
        <v>1</v>
      </c>
      <c r="AH22" s="55"/>
      <c r="AI22" s="55"/>
      <c r="AJ22" s="55"/>
      <c r="AK22" s="55"/>
      <c r="AL22" s="126"/>
      <c r="AM22" s="126"/>
      <c r="AN22" s="126"/>
      <c r="AO22" s="126"/>
      <c r="AP22" s="126"/>
      <c r="AQ22" s="126"/>
      <c r="AR22" s="55"/>
      <c r="AS22" s="55"/>
      <c r="AT22" s="55"/>
      <c r="AU22" s="55"/>
      <c r="AV22" s="55"/>
      <c r="AW22" s="55"/>
      <c r="AX22" s="126"/>
      <c r="AY22" s="126"/>
      <c r="AZ22" s="126"/>
      <c r="BA22" s="126"/>
      <c r="BB22" s="126"/>
      <c r="BC22" s="126"/>
      <c r="BD22" s="55"/>
      <c r="BE22" s="55"/>
      <c r="BF22" s="55"/>
      <c r="BG22" s="55"/>
      <c r="BH22" s="55"/>
      <c r="BI22" s="55"/>
      <c r="BJ22" s="56"/>
      <c r="BK22" s="56"/>
      <c r="BL22" s="56"/>
      <c r="BM22" s="56"/>
      <c r="BN22" s="56"/>
      <c r="BO22" s="56"/>
      <c r="BP22" s="55"/>
      <c r="BQ22" s="55"/>
      <c r="BR22" s="55"/>
      <c r="BS22" s="55"/>
      <c r="BT22" s="55"/>
      <c r="BU22" s="55"/>
      <c r="BV22" s="49">
        <f t="shared" si="0"/>
        <v>0</v>
      </c>
      <c r="BW22" s="49">
        <f t="shared" si="1"/>
        <v>1</v>
      </c>
      <c r="BX22" s="49">
        <f t="shared" si="2"/>
        <v>0</v>
      </c>
      <c r="BY22" s="49">
        <f t="shared" si="3"/>
        <v>0</v>
      </c>
      <c r="BZ22" s="49">
        <f t="shared" si="4"/>
        <v>0</v>
      </c>
      <c r="CA22" s="49">
        <f t="shared" si="5"/>
        <v>0</v>
      </c>
      <c r="CB22" s="50">
        <f t="shared" si="6"/>
        <v>1</v>
      </c>
      <c r="CC22" s="85"/>
      <c r="CD22" s="51" t="e">
        <f t="shared" si="7"/>
        <v>#DIV/0!</v>
      </c>
      <c r="CE22" s="49">
        <f t="shared" si="8"/>
        <v>0</v>
      </c>
      <c r="CF22" s="49">
        <f t="shared" si="9"/>
        <v>100</v>
      </c>
      <c r="CG22" s="49">
        <f t="shared" si="10"/>
        <v>0</v>
      </c>
      <c r="CH22" s="117">
        <f t="shared" si="11"/>
        <v>100</v>
      </c>
      <c r="CI22" s="52"/>
    </row>
    <row r="23" spans="1:87" s="53" customFormat="1" ht="15.75" customHeight="1" x14ac:dyDescent="0.35">
      <c r="A23" s="86" t="s">
        <v>225</v>
      </c>
      <c r="B23" s="126"/>
      <c r="C23" s="126"/>
      <c r="D23" s="126"/>
      <c r="E23" s="126"/>
      <c r="F23" s="126"/>
      <c r="G23" s="126"/>
      <c r="H23" s="55"/>
      <c r="I23" s="55"/>
      <c r="J23" s="55"/>
      <c r="K23" s="55"/>
      <c r="L23" s="55"/>
      <c r="M23" s="55"/>
      <c r="N23" s="126"/>
      <c r="O23" s="126"/>
      <c r="P23" s="126">
        <v>1</v>
      </c>
      <c r="Q23" s="126"/>
      <c r="R23" s="126"/>
      <c r="S23" s="126"/>
      <c r="T23" s="55"/>
      <c r="U23" s="55"/>
      <c r="V23" s="55">
        <v>1</v>
      </c>
      <c r="W23" s="55"/>
      <c r="X23" s="55"/>
      <c r="Y23" s="55"/>
      <c r="Z23" s="126"/>
      <c r="AA23" s="126"/>
      <c r="AB23" s="126"/>
      <c r="AC23" s="126"/>
      <c r="AD23" s="126"/>
      <c r="AE23" s="126"/>
      <c r="AF23" s="55"/>
      <c r="AG23" s="55"/>
      <c r="AH23" s="55"/>
      <c r="AI23" s="55">
        <v>2</v>
      </c>
      <c r="AJ23" s="55"/>
      <c r="AK23" s="55"/>
      <c r="AL23" s="126"/>
      <c r="AM23" s="126"/>
      <c r="AN23" s="126"/>
      <c r="AO23" s="126"/>
      <c r="AP23" s="126"/>
      <c r="AQ23" s="126"/>
      <c r="AR23" s="55"/>
      <c r="AS23" s="55"/>
      <c r="AT23" s="55"/>
      <c r="AU23" s="55"/>
      <c r="AV23" s="55"/>
      <c r="AW23" s="55"/>
      <c r="AX23" s="126"/>
      <c r="AY23" s="126"/>
      <c r="AZ23" s="126"/>
      <c r="BA23" s="126"/>
      <c r="BB23" s="126"/>
      <c r="BC23" s="126"/>
      <c r="BD23" s="55"/>
      <c r="BE23" s="55"/>
      <c r="BF23" s="55"/>
      <c r="BG23" s="55"/>
      <c r="BH23" s="55"/>
      <c r="BI23" s="55"/>
      <c r="BJ23" s="56"/>
      <c r="BK23" s="56"/>
      <c r="BL23" s="56"/>
      <c r="BM23" s="56"/>
      <c r="BN23" s="56"/>
      <c r="BO23" s="56"/>
      <c r="BP23" s="55"/>
      <c r="BQ23" s="55"/>
      <c r="BR23" s="55"/>
      <c r="BS23" s="55"/>
      <c r="BT23" s="55"/>
      <c r="BU23" s="55"/>
      <c r="BV23" s="49">
        <f t="shared" si="0"/>
        <v>0</v>
      </c>
      <c r="BW23" s="49">
        <f t="shared" si="1"/>
        <v>0</v>
      </c>
      <c r="BX23" s="49">
        <f t="shared" si="2"/>
        <v>2</v>
      </c>
      <c r="BY23" s="49">
        <f t="shared" si="3"/>
        <v>2</v>
      </c>
      <c r="BZ23" s="49">
        <f t="shared" si="4"/>
        <v>0</v>
      </c>
      <c r="CA23" s="49">
        <f t="shared" si="5"/>
        <v>0</v>
      </c>
      <c r="CB23" s="50">
        <f t="shared" si="6"/>
        <v>4</v>
      </c>
      <c r="CC23" s="85"/>
      <c r="CD23" s="51" t="e">
        <f t="shared" si="7"/>
        <v>#DIV/0!</v>
      </c>
      <c r="CE23" s="49">
        <f t="shared" si="8"/>
        <v>50</v>
      </c>
      <c r="CF23" s="49">
        <f t="shared" si="9"/>
        <v>50</v>
      </c>
      <c r="CG23" s="49">
        <f t="shared" si="10"/>
        <v>0</v>
      </c>
      <c r="CH23" s="117">
        <f t="shared" si="11"/>
        <v>50</v>
      </c>
      <c r="CI23" s="52"/>
    </row>
    <row r="24" spans="1:87" s="53" customFormat="1" ht="15.75" customHeight="1" x14ac:dyDescent="0.35">
      <c r="A24" s="86" t="s">
        <v>226</v>
      </c>
      <c r="B24" s="126"/>
      <c r="C24" s="126"/>
      <c r="D24" s="126"/>
      <c r="E24" s="126"/>
      <c r="F24" s="126"/>
      <c r="G24" s="126"/>
      <c r="H24" s="55"/>
      <c r="I24" s="55"/>
      <c r="J24" s="55"/>
      <c r="K24" s="55"/>
      <c r="L24" s="55"/>
      <c r="M24" s="55"/>
      <c r="N24" s="126"/>
      <c r="O24" s="126"/>
      <c r="P24" s="126"/>
      <c r="Q24" s="126"/>
      <c r="R24" s="126"/>
      <c r="S24" s="126"/>
      <c r="T24" s="55"/>
      <c r="U24" s="55"/>
      <c r="V24" s="55"/>
      <c r="W24" s="55"/>
      <c r="X24" s="55"/>
      <c r="Y24" s="55"/>
      <c r="Z24" s="126"/>
      <c r="AA24" s="126"/>
      <c r="AB24" s="126"/>
      <c r="AC24" s="126"/>
      <c r="AD24" s="126"/>
      <c r="AE24" s="126"/>
      <c r="AF24" s="55"/>
      <c r="AG24" s="55"/>
      <c r="AH24" s="55"/>
      <c r="AI24" s="55"/>
      <c r="AJ24" s="55"/>
      <c r="AK24" s="55"/>
      <c r="AL24" s="126"/>
      <c r="AM24" s="126"/>
      <c r="AN24" s="126"/>
      <c r="AO24" s="126"/>
      <c r="AP24" s="126"/>
      <c r="AQ24" s="126"/>
      <c r="AR24" s="55"/>
      <c r="AS24" s="55"/>
      <c r="AT24" s="55"/>
      <c r="AU24" s="55"/>
      <c r="AV24" s="55"/>
      <c r="AW24" s="55"/>
      <c r="AX24" s="126"/>
      <c r="AY24" s="126"/>
      <c r="AZ24" s="126"/>
      <c r="BA24" s="126"/>
      <c r="BB24" s="126"/>
      <c r="BC24" s="126"/>
      <c r="BD24" s="55"/>
      <c r="BE24" s="55"/>
      <c r="BF24" s="55"/>
      <c r="BG24" s="55"/>
      <c r="BH24" s="55"/>
      <c r="BI24" s="55"/>
      <c r="BJ24" s="56"/>
      <c r="BK24" s="56"/>
      <c r="BL24" s="56"/>
      <c r="BM24" s="56"/>
      <c r="BN24" s="56"/>
      <c r="BO24" s="56"/>
      <c r="BP24" s="55"/>
      <c r="BQ24" s="55"/>
      <c r="BR24" s="55"/>
      <c r="BS24" s="55"/>
      <c r="BT24" s="55"/>
      <c r="BU24" s="55"/>
      <c r="BV24" s="49">
        <f t="shared" si="0"/>
        <v>0</v>
      </c>
      <c r="BW24" s="49">
        <f t="shared" si="1"/>
        <v>0</v>
      </c>
      <c r="BX24" s="49">
        <f t="shared" si="2"/>
        <v>0</v>
      </c>
      <c r="BY24" s="49">
        <f t="shared" si="3"/>
        <v>0</v>
      </c>
      <c r="BZ24" s="49">
        <f t="shared" si="4"/>
        <v>0</v>
      </c>
      <c r="CA24" s="49">
        <f t="shared" si="5"/>
        <v>0</v>
      </c>
      <c r="CB24" s="50">
        <f t="shared" si="6"/>
        <v>0</v>
      </c>
      <c r="CC24" s="85"/>
      <c r="CD24" s="51" t="e">
        <f t="shared" si="7"/>
        <v>#DIV/0!</v>
      </c>
      <c r="CE24" s="49" t="e">
        <f t="shared" si="8"/>
        <v>#DIV/0!</v>
      </c>
      <c r="CF24" s="49" t="e">
        <f t="shared" si="9"/>
        <v>#DIV/0!</v>
      </c>
      <c r="CG24" s="49" t="e">
        <f t="shared" si="10"/>
        <v>#DIV/0!</v>
      </c>
      <c r="CH24" s="117" t="e">
        <f t="shared" si="11"/>
        <v>#DIV/0!</v>
      </c>
      <c r="CI24" s="52"/>
    </row>
    <row r="25" spans="1:87" s="53" customFormat="1" ht="15.75" customHeight="1" x14ac:dyDescent="0.35">
      <c r="A25" s="86" t="s">
        <v>227</v>
      </c>
      <c r="B25" s="126"/>
      <c r="C25" s="126"/>
      <c r="D25" s="126"/>
      <c r="E25" s="126"/>
      <c r="F25" s="126"/>
      <c r="G25" s="126"/>
      <c r="H25" s="55"/>
      <c r="I25" s="55"/>
      <c r="J25" s="55"/>
      <c r="K25" s="55"/>
      <c r="L25" s="55"/>
      <c r="M25" s="55"/>
      <c r="N25" s="126"/>
      <c r="O25" s="126"/>
      <c r="P25" s="126"/>
      <c r="Q25" s="126"/>
      <c r="R25" s="126"/>
      <c r="S25" s="126"/>
      <c r="T25" s="55"/>
      <c r="U25" s="55"/>
      <c r="V25" s="55"/>
      <c r="W25" s="55"/>
      <c r="X25" s="55"/>
      <c r="Y25" s="55"/>
      <c r="Z25" s="126"/>
      <c r="AA25" s="126"/>
      <c r="AB25" s="126"/>
      <c r="AC25" s="126"/>
      <c r="AD25" s="126"/>
      <c r="AE25" s="126"/>
      <c r="AF25" s="55"/>
      <c r="AG25" s="55"/>
      <c r="AH25" s="55"/>
      <c r="AI25" s="55"/>
      <c r="AJ25" s="55"/>
      <c r="AK25" s="55"/>
      <c r="AL25" s="126"/>
      <c r="AM25" s="126"/>
      <c r="AN25" s="126"/>
      <c r="AO25" s="126"/>
      <c r="AP25" s="126"/>
      <c r="AQ25" s="126"/>
      <c r="AR25" s="55"/>
      <c r="AS25" s="55"/>
      <c r="AT25" s="55"/>
      <c r="AU25" s="55"/>
      <c r="AV25" s="55"/>
      <c r="AW25" s="55"/>
      <c r="AX25" s="126"/>
      <c r="AY25" s="126"/>
      <c r="AZ25" s="126"/>
      <c r="BA25" s="126"/>
      <c r="BB25" s="126"/>
      <c r="BC25" s="126"/>
      <c r="BD25" s="55"/>
      <c r="BE25" s="55"/>
      <c r="BF25" s="55"/>
      <c r="BG25" s="55"/>
      <c r="BH25" s="55"/>
      <c r="BI25" s="55"/>
      <c r="BJ25" s="56"/>
      <c r="BK25" s="56"/>
      <c r="BL25" s="56"/>
      <c r="BM25" s="56"/>
      <c r="BN25" s="56"/>
      <c r="BO25" s="56"/>
      <c r="BP25" s="55"/>
      <c r="BQ25" s="55"/>
      <c r="BR25" s="55"/>
      <c r="BS25" s="55"/>
      <c r="BT25" s="55"/>
      <c r="BU25" s="55"/>
      <c r="BV25" s="49">
        <f t="shared" si="0"/>
        <v>0</v>
      </c>
      <c r="BW25" s="49">
        <f t="shared" si="1"/>
        <v>0</v>
      </c>
      <c r="BX25" s="49">
        <f t="shared" si="2"/>
        <v>0</v>
      </c>
      <c r="BY25" s="49">
        <f t="shared" si="3"/>
        <v>0</v>
      </c>
      <c r="BZ25" s="49">
        <f t="shared" si="4"/>
        <v>0</v>
      </c>
      <c r="CA25" s="49">
        <f t="shared" si="5"/>
        <v>0</v>
      </c>
      <c r="CB25" s="50">
        <f t="shared" si="6"/>
        <v>0</v>
      </c>
      <c r="CC25" s="85"/>
      <c r="CD25" s="51" t="e">
        <f t="shared" si="7"/>
        <v>#DIV/0!</v>
      </c>
      <c r="CE25" s="49" t="e">
        <f t="shared" si="8"/>
        <v>#DIV/0!</v>
      </c>
      <c r="CF25" s="49" t="e">
        <f t="shared" si="9"/>
        <v>#DIV/0!</v>
      </c>
      <c r="CG25" s="49" t="e">
        <f t="shared" si="10"/>
        <v>#DIV/0!</v>
      </c>
      <c r="CH25" s="117" t="e">
        <f t="shared" si="11"/>
        <v>#DIV/0!</v>
      </c>
      <c r="CI25" s="52"/>
    </row>
    <row r="26" spans="1:87" s="53" customFormat="1" ht="15.75" customHeight="1" x14ac:dyDescent="0.35">
      <c r="A26" s="86" t="s">
        <v>228</v>
      </c>
      <c r="B26" s="126"/>
      <c r="C26" s="126"/>
      <c r="D26" s="126"/>
      <c r="E26" s="126"/>
      <c r="F26" s="126"/>
      <c r="G26" s="126"/>
      <c r="H26" s="55"/>
      <c r="I26" s="55"/>
      <c r="J26" s="55"/>
      <c r="K26" s="55"/>
      <c r="L26" s="55"/>
      <c r="M26" s="55"/>
      <c r="N26" s="126"/>
      <c r="O26" s="126"/>
      <c r="P26" s="126"/>
      <c r="Q26" s="126"/>
      <c r="R26" s="126"/>
      <c r="S26" s="126"/>
      <c r="T26" s="55"/>
      <c r="U26" s="55"/>
      <c r="V26" s="55"/>
      <c r="W26" s="55"/>
      <c r="X26" s="55"/>
      <c r="Y26" s="55"/>
      <c r="Z26" s="126"/>
      <c r="AA26" s="126"/>
      <c r="AB26" s="126"/>
      <c r="AC26" s="126"/>
      <c r="AD26" s="126"/>
      <c r="AE26" s="126"/>
      <c r="AF26" s="55"/>
      <c r="AG26" s="55"/>
      <c r="AH26" s="55"/>
      <c r="AI26" s="55"/>
      <c r="AJ26" s="55"/>
      <c r="AK26" s="55"/>
      <c r="AL26" s="126"/>
      <c r="AM26" s="126"/>
      <c r="AN26" s="126"/>
      <c r="AO26" s="126"/>
      <c r="AP26" s="126"/>
      <c r="AQ26" s="126"/>
      <c r="AR26" s="55"/>
      <c r="AS26" s="55"/>
      <c r="AT26" s="55"/>
      <c r="AU26" s="55"/>
      <c r="AV26" s="55"/>
      <c r="AW26" s="55"/>
      <c r="AX26" s="126"/>
      <c r="AY26" s="126"/>
      <c r="AZ26" s="126"/>
      <c r="BA26" s="126"/>
      <c r="BB26" s="126"/>
      <c r="BC26" s="126"/>
      <c r="BD26" s="55"/>
      <c r="BE26" s="55"/>
      <c r="BF26" s="55"/>
      <c r="BG26" s="55"/>
      <c r="BH26" s="55"/>
      <c r="BI26" s="55"/>
      <c r="BJ26" s="56"/>
      <c r="BK26" s="56"/>
      <c r="BL26" s="56"/>
      <c r="BM26" s="56"/>
      <c r="BN26" s="56"/>
      <c r="BO26" s="56"/>
      <c r="BP26" s="55"/>
      <c r="BQ26" s="55"/>
      <c r="BR26" s="55"/>
      <c r="BS26" s="55"/>
      <c r="BT26" s="55"/>
      <c r="BU26" s="55"/>
      <c r="BV26" s="49">
        <f t="shared" si="0"/>
        <v>0</v>
      </c>
      <c r="BW26" s="49">
        <f t="shared" si="1"/>
        <v>0</v>
      </c>
      <c r="BX26" s="49">
        <f t="shared" si="2"/>
        <v>0</v>
      </c>
      <c r="BY26" s="49">
        <f t="shared" si="3"/>
        <v>0</v>
      </c>
      <c r="BZ26" s="49">
        <f t="shared" si="4"/>
        <v>0</v>
      </c>
      <c r="CA26" s="49">
        <f t="shared" si="5"/>
        <v>0</v>
      </c>
      <c r="CB26" s="50">
        <f t="shared" si="6"/>
        <v>0</v>
      </c>
      <c r="CC26" s="85"/>
      <c r="CD26" s="51" t="e">
        <f t="shared" si="7"/>
        <v>#DIV/0!</v>
      </c>
      <c r="CE26" s="49" t="e">
        <f t="shared" si="8"/>
        <v>#DIV/0!</v>
      </c>
      <c r="CF26" s="49" t="e">
        <f t="shared" si="9"/>
        <v>#DIV/0!</v>
      </c>
      <c r="CG26" s="49" t="e">
        <f t="shared" si="10"/>
        <v>#DIV/0!</v>
      </c>
      <c r="CH26" s="117" t="e">
        <f t="shared" si="11"/>
        <v>#DIV/0!</v>
      </c>
      <c r="CI26" s="52"/>
    </row>
    <row r="27" spans="1:87" s="53" customFormat="1" ht="15.75" customHeight="1" x14ac:dyDescent="0.35">
      <c r="A27" s="86" t="s">
        <v>229</v>
      </c>
      <c r="B27" s="126"/>
      <c r="C27" s="126"/>
      <c r="D27" s="126"/>
      <c r="E27" s="126"/>
      <c r="F27" s="126"/>
      <c r="G27" s="126"/>
      <c r="H27" s="55"/>
      <c r="I27" s="55"/>
      <c r="J27" s="55"/>
      <c r="K27" s="55"/>
      <c r="L27" s="55"/>
      <c r="M27" s="55"/>
      <c r="N27" s="126"/>
      <c r="O27" s="126"/>
      <c r="P27" s="126"/>
      <c r="Q27" s="126"/>
      <c r="R27" s="126"/>
      <c r="S27" s="126"/>
      <c r="T27" s="55"/>
      <c r="U27" s="55"/>
      <c r="V27" s="55"/>
      <c r="W27" s="55"/>
      <c r="X27" s="55"/>
      <c r="Y27" s="55"/>
      <c r="Z27" s="126"/>
      <c r="AA27" s="126"/>
      <c r="AB27" s="126"/>
      <c r="AC27" s="126"/>
      <c r="AD27" s="126"/>
      <c r="AE27" s="126"/>
      <c r="AF27" s="55"/>
      <c r="AG27" s="55"/>
      <c r="AH27" s="55"/>
      <c r="AI27" s="55"/>
      <c r="AJ27" s="55"/>
      <c r="AK27" s="55"/>
      <c r="AL27" s="126"/>
      <c r="AM27" s="126"/>
      <c r="AN27" s="126"/>
      <c r="AO27" s="126"/>
      <c r="AP27" s="126"/>
      <c r="AQ27" s="126"/>
      <c r="AR27" s="55"/>
      <c r="AS27" s="55"/>
      <c r="AT27" s="55"/>
      <c r="AU27" s="55"/>
      <c r="AV27" s="55"/>
      <c r="AW27" s="55"/>
      <c r="AX27" s="126"/>
      <c r="AY27" s="126"/>
      <c r="AZ27" s="126"/>
      <c r="BA27" s="126"/>
      <c r="BB27" s="126"/>
      <c r="BC27" s="126"/>
      <c r="BD27" s="55"/>
      <c r="BE27" s="55"/>
      <c r="BF27" s="55"/>
      <c r="BG27" s="55"/>
      <c r="BH27" s="55"/>
      <c r="BI27" s="55"/>
      <c r="BJ27" s="56"/>
      <c r="BK27" s="56"/>
      <c r="BL27" s="56"/>
      <c r="BM27" s="56"/>
      <c r="BN27" s="56"/>
      <c r="BO27" s="56"/>
      <c r="BP27" s="55"/>
      <c r="BQ27" s="55"/>
      <c r="BR27" s="55"/>
      <c r="BS27" s="55"/>
      <c r="BT27" s="55"/>
      <c r="BU27" s="55"/>
      <c r="BV27" s="49">
        <f t="shared" si="0"/>
        <v>0</v>
      </c>
      <c r="BW27" s="49">
        <f t="shared" si="1"/>
        <v>0</v>
      </c>
      <c r="BX27" s="49">
        <f t="shared" si="2"/>
        <v>0</v>
      </c>
      <c r="BY27" s="49">
        <f t="shared" si="3"/>
        <v>0</v>
      </c>
      <c r="BZ27" s="49">
        <f t="shared" si="4"/>
        <v>0</v>
      </c>
      <c r="CA27" s="49">
        <f t="shared" si="5"/>
        <v>0</v>
      </c>
      <c r="CB27" s="50">
        <f t="shared" si="6"/>
        <v>0</v>
      </c>
      <c r="CC27" s="85"/>
      <c r="CD27" s="51" t="e">
        <f t="shared" si="7"/>
        <v>#DIV/0!</v>
      </c>
      <c r="CE27" s="49" t="e">
        <f t="shared" si="8"/>
        <v>#DIV/0!</v>
      </c>
      <c r="CF27" s="49" t="e">
        <f t="shared" si="9"/>
        <v>#DIV/0!</v>
      </c>
      <c r="CG27" s="49" t="e">
        <f t="shared" si="10"/>
        <v>#DIV/0!</v>
      </c>
      <c r="CH27" s="117" t="e">
        <f t="shared" si="11"/>
        <v>#DIV/0!</v>
      </c>
      <c r="CI27" s="52"/>
    </row>
    <row r="28" spans="1:87" s="53" customFormat="1" ht="15.75" customHeight="1" x14ac:dyDescent="0.35">
      <c r="A28" s="86" t="s">
        <v>230</v>
      </c>
      <c r="B28" s="126"/>
      <c r="C28" s="126"/>
      <c r="D28" s="126"/>
      <c r="E28" s="126"/>
      <c r="F28" s="126"/>
      <c r="G28" s="126"/>
      <c r="H28" s="55"/>
      <c r="I28" s="55"/>
      <c r="J28" s="55"/>
      <c r="K28" s="55"/>
      <c r="L28" s="55"/>
      <c r="M28" s="55"/>
      <c r="N28" s="126"/>
      <c r="O28" s="126"/>
      <c r="P28" s="126"/>
      <c r="Q28" s="126"/>
      <c r="R28" s="126"/>
      <c r="S28" s="126"/>
      <c r="T28" s="55"/>
      <c r="U28" s="55"/>
      <c r="V28" s="55"/>
      <c r="W28" s="55"/>
      <c r="X28" s="55"/>
      <c r="Y28" s="55"/>
      <c r="Z28" s="126"/>
      <c r="AA28" s="126"/>
      <c r="AB28" s="126"/>
      <c r="AC28" s="126"/>
      <c r="AD28" s="126"/>
      <c r="AE28" s="126"/>
      <c r="AF28" s="55"/>
      <c r="AG28" s="55"/>
      <c r="AH28" s="55"/>
      <c r="AI28" s="55"/>
      <c r="AJ28" s="55"/>
      <c r="AK28" s="55"/>
      <c r="AL28" s="126"/>
      <c r="AM28" s="126"/>
      <c r="AN28" s="126"/>
      <c r="AO28" s="126"/>
      <c r="AP28" s="126"/>
      <c r="AQ28" s="126"/>
      <c r="AR28" s="55"/>
      <c r="AS28" s="55"/>
      <c r="AT28" s="55"/>
      <c r="AU28" s="55"/>
      <c r="AV28" s="55"/>
      <c r="AW28" s="55"/>
      <c r="AX28" s="126"/>
      <c r="AY28" s="126"/>
      <c r="AZ28" s="126"/>
      <c r="BA28" s="126"/>
      <c r="BB28" s="126"/>
      <c r="BC28" s="126"/>
      <c r="BD28" s="55"/>
      <c r="BE28" s="55"/>
      <c r="BF28" s="55"/>
      <c r="BG28" s="55"/>
      <c r="BH28" s="55"/>
      <c r="BI28" s="55"/>
      <c r="BJ28" s="56"/>
      <c r="BK28" s="56"/>
      <c r="BL28" s="56"/>
      <c r="BM28" s="56"/>
      <c r="BN28" s="56"/>
      <c r="BO28" s="56"/>
      <c r="BP28" s="55"/>
      <c r="BQ28" s="55"/>
      <c r="BR28" s="55"/>
      <c r="BS28" s="55"/>
      <c r="BT28" s="55"/>
      <c r="BU28" s="55"/>
      <c r="BV28" s="49">
        <f t="shared" si="0"/>
        <v>0</v>
      </c>
      <c r="BW28" s="49">
        <f t="shared" si="1"/>
        <v>0</v>
      </c>
      <c r="BX28" s="49">
        <f t="shared" si="2"/>
        <v>0</v>
      </c>
      <c r="BY28" s="49">
        <f t="shared" si="3"/>
        <v>0</v>
      </c>
      <c r="BZ28" s="49">
        <f t="shared" si="4"/>
        <v>0</v>
      </c>
      <c r="CA28" s="49">
        <f t="shared" si="5"/>
        <v>0</v>
      </c>
      <c r="CB28" s="50">
        <f t="shared" si="6"/>
        <v>0</v>
      </c>
      <c r="CC28" s="85"/>
      <c r="CD28" s="51" t="e">
        <f t="shared" si="7"/>
        <v>#DIV/0!</v>
      </c>
      <c r="CE28" s="49" t="e">
        <f t="shared" si="8"/>
        <v>#DIV/0!</v>
      </c>
      <c r="CF28" s="49" t="e">
        <f t="shared" si="9"/>
        <v>#DIV/0!</v>
      </c>
      <c r="CG28" s="49" t="e">
        <f t="shared" si="10"/>
        <v>#DIV/0!</v>
      </c>
      <c r="CH28" s="117" t="e">
        <f t="shared" si="11"/>
        <v>#DIV/0!</v>
      </c>
      <c r="CI28" s="52"/>
    </row>
    <row r="29" spans="1:87" s="53" customFormat="1" ht="15.75" customHeight="1" x14ac:dyDescent="0.35">
      <c r="A29" s="86" t="s">
        <v>231</v>
      </c>
      <c r="B29" s="126"/>
      <c r="C29" s="126"/>
      <c r="D29" s="126"/>
      <c r="E29" s="126"/>
      <c r="F29" s="126"/>
      <c r="G29" s="126"/>
      <c r="H29" s="55"/>
      <c r="I29" s="55"/>
      <c r="J29" s="55"/>
      <c r="K29" s="55"/>
      <c r="L29" s="55"/>
      <c r="M29" s="55"/>
      <c r="N29" s="130"/>
      <c r="O29" s="130"/>
      <c r="P29" s="130"/>
      <c r="Q29" s="130"/>
      <c r="R29" s="130"/>
      <c r="S29" s="130"/>
      <c r="T29" s="55"/>
      <c r="U29" s="55"/>
      <c r="V29" s="55"/>
      <c r="W29" s="55"/>
      <c r="X29" s="55"/>
      <c r="Y29" s="55"/>
      <c r="Z29" s="126"/>
      <c r="AA29" s="126"/>
      <c r="AB29" s="126"/>
      <c r="AC29" s="126"/>
      <c r="AD29" s="126"/>
      <c r="AE29" s="126"/>
      <c r="AF29" s="55"/>
      <c r="AG29" s="55"/>
      <c r="AH29" s="55"/>
      <c r="AI29" s="55"/>
      <c r="AJ29" s="55"/>
      <c r="AK29" s="55"/>
      <c r="AL29" s="126"/>
      <c r="AM29" s="126"/>
      <c r="AN29" s="126"/>
      <c r="AO29" s="126"/>
      <c r="AP29" s="126"/>
      <c r="AQ29" s="126"/>
      <c r="AR29" s="55"/>
      <c r="AS29" s="55"/>
      <c r="AT29" s="55"/>
      <c r="AU29" s="55"/>
      <c r="AV29" s="55"/>
      <c r="AW29" s="55"/>
      <c r="AX29" s="126"/>
      <c r="AY29" s="126"/>
      <c r="AZ29" s="126"/>
      <c r="BA29" s="126"/>
      <c r="BB29" s="126"/>
      <c r="BC29" s="126"/>
      <c r="BD29" s="55"/>
      <c r="BE29" s="55"/>
      <c r="BF29" s="55"/>
      <c r="BG29" s="55"/>
      <c r="BH29" s="55"/>
      <c r="BI29" s="55"/>
      <c r="BJ29" s="56"/>
      <c r="BK29" s="56"/>
      <c r="BL29" s="56"/>
      <c r="BM29" s="56"/>
      <c r="BN29" s="56"/>
      <c r="BO29" s="56"/>
      <c r="BP29" s="55"/>
      <c r="BQ29" s="55"/>
      <c r="BR29" s="55"/>
      <c r="BS29" s="55"/>
      <c r="BT29" s="55"/>
      <c r="BU29" s="55"/>
      <c r="BV29" s="49">
        <f t="shared" si="0"/>
        <v>0</v>
      </c>
      <c r="BW29" s="49">
        <f t="shared" si="1"/>
        <v>0</v>
      </c>
      <c r="BX29" s="49">
        <f t="shared" si="2"/>
        <v>0</v>
      </c>
      <c r="BY29" s="49">
        <f t="shared" si="3"/>
        <v>0</v>
      </c>
      <c r="BZ29" s="49">
        <f t="shared" si="4"/>
        <v>0</v>
      </c>
      <c r="CA29" s="49">
        <f t="shared" si="5"/>
        <v>0</v>
      </c>
      <c r="CB29" s="50">
        <f t="shared" si="6"/>
        <v>0</v>
      </c>
      <c r="CC29" s="85"/>
      <c r="CD29" s="51" t="e">
        <f t="shared" si="7"/>
        <v>#DIV/0!</v>
      </c>
      <c r="CE29" s="49" t="e">
        <f t="shared" si="8"/>
        <v>#DIV/0!</v>
      </c>
      <c r="CF29" s="49" t="e">
        <f t="shared" si="9"/>
        <v>#DIV/0!</v>
      </c>
      <c r="CG29" s="49" t="e">
        <f t="shared" si="10"/>
        <v>#DIV/0!</v>
      </c>
      <c r="CH29" s="117" t="e">
        <f t="shared" si="11"/>
        <v>#DIV/0!</v>
      </c>
      <c r="CI29" s="52"/>
    </row>
    <row r="30" spans="1:87" s="53" customFormat="1" ht="15.75" customHeight="1" x14ac:dyDescent="0.35">
      <c r="A30" s="86" t="s">
        <v>232</v>
      </c>
      <c r="B30" s="126"/>
      <c r="C30" s="126"/>
      <c r="D30" s="126"/>
      <c r="E30" s="126"/>
      <c r="F30" s="126"/>
      <c r="G30" s="126"/>
      <c r="H30" s="55"/>
      <c r="I30" s="55"/>
      <c r="J30" s="55"/>
      <c r="K30" s="55"/>
      <c r="L30" s="55"/>
      <c r="M30" s="55"/>
      <c r="N30" s="130"/>
      <c r="O30" s="130"/>
      <c r="P30" s="130"/>
      <c r="Q30" s="130"/>
      <c r="R30" s="130"/>
      <c r="S30" s="130"/>
      <c r="T30" s="55">
        <v>1</v>
      </c>
      <c r="U30" s="55"/>
      <c r="V30" s="55"/>
      <c r="W30" s="55"/>
      <c r="X30" s="55"/>
      <c r="Y30" s="55"/>
      <c r="Z30" s="126">
        <v>1</v>
      </c>
      <c r="AA30" s="126"/>
      <c r="AB30" s="126"/>
      <c r="AC30" s="126"/>
      <c r="AD30" s="126"/>
      <c r="AE30" s="126"/>
      <c r="AF30" s="55"/>
      <c r="AG30" s="55"/>
      <c r="AH30" s="55"/>
      <c r="AI30" s="55"/>
      <c r="AJ30" s="55"/>
      <c r="AK30" s="55"/>
      <c r="AL30" s="126"/>
      <c r="AM30" s="126"/>
      <c r="AN30" s="126"/>
      <c r="AO30" s="126"/>
      <c r="AP30" s="126"/>
      <c r="AQ30" s="126"/>
      <c r="AR30" s="55"/>
      <c r="AS30" s="55"/>
      <c r="AT30" s="55"/>
      <c r="AU30" s="55"/>
      <c r="AV30" s="55"/>
      <c r="AW30" s="55"/>
      <c r="AX30" s="126"/>
      <c r="AY30" s="126"/>
      <c r="AZ30" s="126"/>
      <c r="BA30" s="126"/>
      <c r="BB30" s="126"/>
      <c r="BC30" s="126"/>
      <c r="BD30" s="55"/>
      <c r="BE30" s="55"/>
      <c r="BF30" s="55"/>
      <c r="BG30" s="55"/>
      <c r="BH30" s="55"/>
      <c r="BI30" s="55"/>
      <c r="BJ30" s="56"/>
      <c r="BK30" s="56"/>
      <c r="BL30" s="56"/>
      <c r="BM30" s="56"/>
      <c r="BN30" s="56"/>
      <c r="BO30" s="56"/>
      <c r="BP30" s="55"/>
      <c r="BQ30" s="55"/>
      <c r="BR30" s="55"/>
      <c r="BS30" s="55"/>
      <c r="BT30" s="55"/>
      <c r="BU30" s="55"/>
      <c r="BV30" s="49">
        <f t="shared" si="0"/>
        <v>2</v>
      </c>
      <c r="BW30" s="49">
        <f t="shared" si="1"/>
        <v>0</v>
      </c>
      <c r="BX30" s="49">
        <f t="shared" si="2"/>
        <v>0</v>
      </c>
      <c r="BY30" s="49">
        <f t="shared" si="3"/>
        <v>0</v>
      </c>
      <c r="BZ30" s="49">
        <f t="shared" si="4"/>
        <v>0</v>
      </c>
      <c r="CA30" s="49">
        <f t="shared" si="5"/>
        <v>0</v>
      </c>
      <c r="CB30" s="50">
        <f t="shared" si="6"/>
        <v>2</v>
      </c>
      <c r="CC30" s="85"/>
      <c r="CD30" s="51" t="e">
        <f t="shared" si="7"/>
        <v>#DIV/0!</v>
      </c>
      <c r="CE30" s="49">
        <f t="shared" si="8"/>
        <v>100</v>
      </c>
      <c r="CF30" s="49">
        <f t="shared" si="9"/>
        <v>0</v>
      </c>
      <c r="CG30" s="49">
        <f t="shared" si="10"/>
        <v>0</v>
      </c>
      <c r="CH30" s="117">
        <f t="shared" si="11"/>
        <v>0</v>
      </c>
      <c r="CI30" s="52"/>
    </row>
    <row r="31" spans="1:87" s="53" customFormat="1" ht="15.75" customHeight="1" x14ac:dyDescent="0.35">
      <c r="A31" s="86" t="s">
        <v>233</v>
      </c>
      <c r="B31" s="126"/>
      <c r="C31" s="126"/>
      <c r="D31" s="126"/>
      <c r="E31" s="126"/>
      <c r="F31" s="126"/>
      <c r="G31" s="126"/>
      <c r="H31" s="55"/>
      <c r="I31" s="55"/>
      <c r="J31" s="55"/>
      <c r="K31" s="55"/>
      <c r="L31" s="55"/>
      <c r="M31" s="55"/>
      <c r="N31" s="130">
        <v>1</v>
      </c>
      <c r="O31" s="130"/>
      <c r="P31" s="130"/>
      <c r="Q31" s="130"/>
      <c r="R31" s="130"/>
      <c r="S31" s="130"/>
      <c r="T31" s="55">
        <v>2</v>
      </c>
      <c r="U31" s="55"/>
      <c r="V31" s="55"/>
      <c r="W31" s="55"/>
      <c r="X31" s="55"/>
      <c r="Y31" s="55"/>
      <c r="Z31" s="126"/>
      <c r="AA31" s="126"/>
      <c r="AB31" s="126"/>
      <c r="AC31" s="126"/>
      <c r="AD31" s="126"/>
      <c r="AE31" s="126"/>
      <c r="AF31" s="55"/>
      <c r="AG31" s="55"/>
      <c r="AH31" s="55"/>
      <c r="AI31" s="55"/>
      <c r="AJ31" s="55"/>
      <c r="AK31" s="55"/>
      <c r="AL31" s="126"/>
      <c r="AM31" s="126"/>
      <c r="AN31" s="126"/>
      <c r="AO31" s="126"/>
      <c r="AP31" s="126"/>
      <c r="AQ31" s="126"/>
      <c r="AR31" s="55"/>
      <c r="AS31" s="55"/>
      <c r="AT31" s="55"/>
      <c r="AU31" s="55"/>
      <c r="AV31" s="55"/>
      <c r="AW31" s="55"/>
      <c r="AX31" s="126"/>
      <c r="AY31" s="126"/>
      <c r="AZ31" s="126"/>
      <c r="BA31" s="126"/>
      <c r="BB31" s="126"/>
      <c r="BC31" s="126"/>
      <c r="BD31" s="55"/>
      <c r="BE31" s="55"/>
      <c r="BF31" s="55"/>
      <c r="BG31" s="55"/>
      <c r="BH31" s="55"/>
      <c r="BI31" s="55"/>
      <c r="BJ31" s="56"/>
      <c r="BK31" s="56"/>
      <c r="BL31" s="56"/>
      <c r="BM31" s="56"/>
      <c r="BN31" s="56"/>
      <c r="BO31" s="56"/>
      <c r="BP31" s="55"/>
      <c r="BQ31" s="55"/>
      <c r="BR31" s="55"/>
      <c r="BS31" s="55"/>
      <c r="BT31" s="55"/>
      <c r="BU31" s="55"/>
      <c r="BV31" s="49">
        <f t="shared" si="0"/>
        <v>3</v>
      </c>
      <c r="BW31" s="49">
        <f t="shared" si="1"/>
        <v>0</v>
      </c>
      <c r="BX31" s="49">
        <f t="shared" si="2"/>
        <v>0</v>
      </c>
      <c r="BY31" s="49">
        <f t="shared" si="3"/>
        <v>0</v>
      </c>
      <c r="BZ31" s="49">
        <f t="shared" si="4"/>
        <v>0</v>
      </c>
      <c r="CA31" s="49">
        <f t="shared" si="5"/>
        <v>0</v>
      </c>
      <c r="CB31" s="50">
        <f t="shared" si="6"/>
        <v>3</v>
      </c>
      <c r="CC31" s="85"/>
      <c r="CD31" s="51" t="e">
        <f t="shared" si="7"/>
        <v>#DIV/0!</v>
      </c>
      <c r="CE31" s="49">
        <f t="shared" si="8"/>
        <v>100</v>
      </c>
      <c r="CF31" s="49">
        <f t="shared" si="9"/>
        <v>0</v>
      </c>
      <c r="CG31" s="49">
        <f t="shared" si="10"/>
        <v>0</v>
      </c>
      <c r="CH31" s="117">
        <f t="shared" si="11"/>
        <v>0</v>
      </c>
      <c r="CI31" s="52"/>
    </row>
    <row r="32" spans="1:87" s="53" customFormat="1" ht="15.75" customHeight="1" x14ac:dyDescent="0.35">
      <c r="A32" s="86" t="s">
        <v>234</v>
      </c>
      <c r="B32" s="126"/>
      <c r="C32" s="126"/>
      <c r="D32" s="126"/>
      <c r="E32" s="126"/>
      <c r="F32" s="126"/>
      <c r="G32" s="126"/>
      <c r="H32" s="55"/>
      <c r="I32" s="55"/>
      <c r="J32" s="55"/>
      <c r="K32" s="55"/>
      <c r="L32" s="55"/>
      <c r="M32" s="55"/>
      <c r="N32" s="130"/>
      <c r="O32" s="130"/>
      <c r="P32" s="130"/>
      <c r="Q32" s="130"/>
      <c r="R32" s="130"/>
      <c r="S32" s="130"/>
      <c r="T32" s="55"/>
      <c r="U32" s="55"/>
      <c r="V32" s="55"/>
      <c r="W32" s="55"/>
      <c r="X32" s="55"/>
      <c r="Y32" s="55"/>
      <c r="Z32" s="126"/>
      <c r="AA32" s="126"/>
      <c r="AB32" s="126"/>
      <c r="AC32" s="126"/>
      <c r="AD32" s="126"/>
      <c r="AE32" s="126"/>
      <c r="AF32" s="55"/>
      <c r="AG32" s="55"/>
      <c r="AH32" s="55"/>
      <c r="AI32" s="55"/>
      <c r="AJ32" s="55"/>
      <c r="AK32" s="55"/>
      <c r="AL32" s="126"/>
      <c r="AM32" s="126"/>
      <c r="AN32" s="126"/>
      <c r="AO32" s="126"/>
      <c r="AP32" s="126"/>
      <c r="AQ32" s="126"/>
      <c r="AR32" s="55"/>
      <c r="AS32" s="55"/>
      <c r="AT32" s="55"/>
      <c r="AU32" s="55"/>
      <c r="AV32" s="55"/>
      <c r="AW32" s="55"/>
      <c r="AX32" s="126"/>
      <c r="AY32" s="126"/>
      <c r="AZ32" s="126"/>
      <c r="BA32" s="126"/>
      <c r="BB32" s="126"/>
      <c r="BC32" s="126"/>
      <c r="BD32" s="55"/>
      <c r="BE32" s="55"/>
      <c r="BF32" s="55"/>
      <c r="BG32" s="55"/>
      <c r="BH32" s="55"/>
      <c r="BI32" s="55"/>
      <c r="BJ32" s="56"/>
      <c r="BK32" s="56"/>
      <c r="BL32" s="56"/>
      <c r="BM32" s="56"/>
      <c r="BN32" s="56"/>
      <c r="BO32" s="56"/>
      <c r="BP32" s="55"/>
      <c r="BQ32" s="55"/>
      <c r="BR32" s="55"/>
      <c r="BS32" s="55"/>
      <c r="BT32" s="55"/>
      <c r="BU32" s="55"/>
      <c r="BV32" s="49">
        <f t="shared" si="0"/>
        <v>0</v>
      </c>
      <c r="BW32" s="49">
        <f t="shared" si="1"/>
        <v>0</v>
      </c>
      <c r="BX32" s="49">
        <f t="shared" si="2"/>
        <v>0</v>
      </c>
      <c r="BY32" s="49">
        <f t="shared" si="3"/>
        <v>0</v>
      </c>
      <c r="BZ32" s="49">
        <f t="shared" si="4"/>
        <v>0</v>
      </c>
      <c r="CA32" s="49">
        <f t="shared" si="5"/>
        <v>0</v>
      </c>
      <c r="CB32" s="50">
        <f t="shared" si="6"/>
        <v>0</v>
      </c>
      <c r="CC32" s="85"/>
      <c r="CD32" s="51" t="e">
        <f t="shared" si="7"/>
        <v>#DIV/0!</v>
      </c>
      <c r="CE32" s="49" t="e">
        <f t="shared" si="8"/>
        <v>#DIV/0!</v>
      </c>
      <c r="CF32" s="49" t="e">
        <f t="shared" si="9"/>
        <v>#DIV/0!</v>
      </c>
      <c r="CG32" s="49" t="e">
        <f t="shared" si="10"/>
        <v>#DIV/0!</v>
      </c>
      <c r="CH32" s="117" t="e">
        <f t="shared" si="11"/>
        <v>#DIV/0!</v>
      </c>
      <c r="CI32" s="52"/>
    </row>
    <row r="33" spans="1:87" s="53" customFormat="1" ht="15.75" customHeight="1" x14ac:dyDescent="0.35">
      <c r="A33" s="86" t="s">
        <v>235</v>
      </c>
      <c r="B33" s="126"/>
      <c r="C33" s="126"/>
      <c r="D33" s="126"/>
      <c r="E33" s="126"/>
      <c r="F33" s="126"/>
      <c r="G33" s="126"/>
      <c r="H33" s="55"/>
      <c r="I33" s="55"/>
      <c r="J33" s="55"/>
      <c r="K33" s="55"/>
      <c r="L33" s="55"/>
      <c r="M33" s="55"/>
      <c r="N33" s="130"/>
      <c r="O33" s="130"/>
      <c r="P33" s="130"/>
      <c r="Q33" s="130"/>
      <c r="R33" s="130"/>
      <c r="S33" s="130"/>
      <c r="T33" s="55">
        <v>1</v>
      </c>
      <c r="U33" s="55"/>
      <c r="V33" s="55"/>
      <c r="W33" s="55"/>
      <c r="X33" s="55"/>
      <c r="Y33" s="55"/>
      <c r="Z33" s="126"/>
      <c r="AA33" s="126"/>
      <c r="AB33" s="126"/>
      <c r="AC33" s="126"/>
      <c r="AD33" s="126"/>
      <c r="AE33" s="126"/>
      <c r="AF33" s="55"/>
      <c r="AG33" s="55"/>
      <c r="AH33" s="55"/>
      <c r="AI33" s="55"/>
      <c r="AJ33" s="55"/>
      <c r="AK33" s="55"/>
      <c r="AL33" s="126"/>
      <c r="AM33" s="126"/>
      <c r="AN33" s="126"/>
      <c r="AO33" s="126"/>
      <c r="AP33" s="126"/>
      <c r="AQ33" s="126"/>
      <c r="AR33" s="55"/>
      <c r="AS33" s="55"/>
      <c r="AT33" s="55"/>
      <c r="AU33" s="55"/>
      <c r="AV33" s="55"/>
      <c r="AW33" s="55"/>
      <c r="AX33" s="126"/>
      <c r="AY33" s="126"/>
      <c r="AZ33" s="126"/>
      <c r="BA33" s="126"/>
      <c r="BB33" s="126"/>
      <c r="BC33" s="126"/>
      <c r="BD33" s="55"/>
      <c r="BE33" s="55"/>
      <c r="BF33" s="55"/>
      <c r="BG33" s="55"/>
      <c r="BH33" s="55"/>
      <c r="BI33" s="55"/>
      <c r="BJ33" s="56"/>
      <c r="BK33" s="56"/>
      <c r="BL33" s="56"/>
      <c r="BM33" s="56"/>
      <c r="BN33" s="56"/>
      <c r="BO33" s="56"/>
      <c r="BP33" s="55"/>
      <c r="BQ33" s="55"/>
      <c r="BR33" s="55"/>
      <c r="BS33" s="55"/>
      <c r="BT33" s="55"/>
      <c r="BU33" s="55"/>
      <c r="BV33" s="49">
        <f t="shared" si="0"/>
        <v>1</v>
      </c>
      <c r="BW33" s="49">
        <f t="shared" si="1"/>
        <v>0</v>
      </c>
      <c r="BX33" s="49">
        <f t="shared" si="2"/>
        <v>0</v>
      </c>
      <c r="BY33" s="49">
        <f t="shared" si="3"/>
        <v>0</v>
      </c>
      <c r="BZ33" s="49">
        <f t="shared" si="4"/>
        <v>0</v>
      </c>
      <c r="CA33" s="49">
        <f t="shared" si="5"/>
        <v>0</v>
      </c>
      <c r="CB33" s="50">
        <f t="shared" si="6"/>
        <v>1</v>
      </c>
      <c r="CC33" s="85"/>
      <c r="CD33" s="51" t="e">
        <f t="shared" si="7"/>
        <v>#DIV/0!</v>
      </c>
      <c r="CE33" s="49">
        <f t="shared" si="8"/>
        <v>100</v>
      </c>
      <c r="CF33" s="49">
        <f t="shared" si="9"/>
        <v>0</v>
      </c>
      <c r="CG33" s="49">
        <f t="shared" si="10"/>
        <v>0</v>
      </c>
      <c r="CH33" s="117">
        <f t="shared" si="11"/>
        <v>0</v>
      </c>
      <c r="CI33" s="52"/>
    </row>
    <row r="34" spans="1:87" s="53" customFormat="1" ht="15.75" customHeight="1" x14ac:dyDescent="0.35">
      <c r="A34" s="86" t="s">
        <v>236</v>
      </c>
      <c r="B34" s="126"/>
      <c r="C34" s="126"/>
      <c r="D34" s="126"/>
      <c r="E34" s="126"/>
      <c r="F34" s="126"/>
      <c r="G34" s="126"/>
      <c r="H34" s="55"/>
      <c r="I34" s="55"/>
      <c r="J34" s="55"/>
      <c r="K34" s="55"/>
      <c r="L34" s="55"/>
      <c r="M34" s="55"/>
      <c r="N34" s="130"/>
      <c r="O34" s="130"/>
      <c r="P34" s="130"/>
      <c r="Q34" s="130"/>
      <c r="R34" s="130"/>
      <c r="S34" s="130"/>
      <c r="T34" s="55"/>
      <c r="U34" s="55"/>
      <c r="V34" s="55"/>
      <c r="W34" s="55"/>
      <c r="X34" s="55"/>
      <c r="Y34" s="55"/>
      <c r="Z34" s="126"/>
      <c r="AA34" s="126"/>
      <c r="AB34" s="126"/>
      <c r="AC34" s="126"/>
      <c r="AD34" s="126"/>
      <c r="AE34" s="126"/>
      <c r="AF34" s="55"/>
      <c r="AG34" s="55"/>
      <c r="AH34" s="55"/>
      <c r="AI34" s="55"/>
      <c r="AJ34" s="55"/>
      <c r="AK34" s="55"/>
      <c r="AL34" s="126"/>
      <c r="AM34" s="126"/>
      <c r="AN34" s="126"/>
      <c r="AO34" s="126"/>
      <c r="AP34" s="126"/>
      <c r="AQ34" s="126"/>
      <c r="AR34" s="55"/>
      <c r="AS34" s="55"/>
      <c r="AT34" s="55"/>
      <c r="AU34" s="55"/>
      <c r="AV34" s="55"/>
      <c r="AW34" s="55"/>
      <c r="AX34" s="126"/>
      <c r="AY34" s="126"/>
      <c r="AZ34" s="126"/>
      <c r="BA34" s="126"/>
      <c r="BB34" s="126"/>
      <c r="BC34" s="126"/>
      <c r="BD34" s="55"/>
      <c r="BE34" s="55"/>
      <c r="BF34" s="55"/>
      <c r="BG34" s="55"/>
      <c r="BH34" s="55"/>
      <c r="BI34" s="55"/>
      <c r="BJ34" s="56"/>
      <c r="BK34" s="56"/>
      <c r="BL34" s="56"/>
      <c r="BM34" s="56"/>
      <c r="BN34" s="56"/>
      <c r="BO34" s="56"/>
      <c r="BP34" s="55"/>
      <c r="BQ34" s="55"/>
      <c r="BR34" s="55"/>
      <c r="BS34" s="55"/>
      <c r="BT34" s="55"/>
      <c r="BU34" s="55"/>
      <c r="BV34" s="49">
        <f t="shared" si="0"/>
        <v>0</v>
      </c>
      <c r="BW34" s="49">
        <f t="shared" si="1"/>
        <v>0</v>
      </c>
      <c r="BX34" s="49">
        <f t="shared" si="2"/>
        <v>0</v>
      </c>
      <c r="BY34" s="49">
        <f t="shared" si="3"/>
        <v>0</v>
      </c>
      <c r="BZ34" s="49">
        <f t="shared" si="4"/>
        <v>0</v>
      </c>
      <c r="CA34" s="49">
        <f t="shared" si="5"/>
        <v>0</v>
      </c>
      <c r="CB34" s="50">
        <f t="shared" si="6"/>
        <v>0</v>
      </c>
      <c r="CC34" s="85"/>
      <c r="CD34" s="51" t="e">
        <f t="shared" si="7"/>
        <v>#DIV/0!</v>
      </c>
      <c r="CE34" s="49" t="e">
        <f t="shared" si="8"/>
        <v>#DIV/0!</v>
      </c>
      <c r="CF34" s="49" t="e">
        <f t="shared" si="9"/>
        <v>#DIV/0!</v>
      </c>
      <c r="CG34" s="49" t="e">
        <f t="shared" si="10"/>
        <v>#DIV/0!</v>
      </c>
      <c r="CH34" s="117" t="e">
        <f t="shared" si="11"/>
        <v>#DIV/0!</v>
      </c>
      <c r="CI34" s="52"/>
    </row>
    <row r="35" spans="1:87" s="53" customFormat="1" ht="15.75" customHeight="1" x14ac:dyDescent="0.35">
      <c r="A35" s="86" t="s">
        <v>237</v>
      </c>
      <c r="B35" s="126"/>
      <c r="C35" s="126"/>
      <c r="D35" s="126"/>
      <c r="E35" s="126"/>
      <c r="F35" s="126"/>
      <c r="G35" s="126"/>
      <c r="H35" s="55"/>
      <c r="I35" s="55"/>
      <c r="J35" s="55"/>
      <c r="K35" s="55"/>
      <c r="L35" s="55"/>
      <c r="M35" s="55"/>
      <c r="N35" s="130"/>
      <c r="O35" s="130"/>
      <c r="P35" s="130"/>
      <c r="Q35" s="130"/>
      <c r="R35" s="130"/>
      <c r="S35" s="130"/>
      <c r="T35" s="55"/>
      <c r="U35" s="55"/>
      <c r="V35" s="55"/>
      <c r="W35" s="55"/>
      <c r="X35" s="55"/>
      <c r="Y35" s="55"/>
      <c r="Z35" s="126"/>
      <c r="AA35" s="126">
        <v>1</v>
      </c>
      <c r="AB35" s="126"/>
      <c r="AC35" s="126"/>
      <c r="AD35" s="126"/>
      <c r="AE35" s="126"/>
      <c r="AF35" s="55"/>
      <c r="AG35" s="55"/>
      <c r="AH35" s="55"/>
      <c r="AI35" s="55"/>
      <c r="AJ35" s="55"/>
      <c r="AK35" s="55"/>
      <c r="AL35" s="126"/>
      <c r="AM35" s="126"/>
      <c r="AN35" s="126"/>
      <c r="AO35" s="126"/>
      <c r="AP35" s="126"/>
      <c r="AQ35" s="126"/>
      <c r="AR35" s="55"/>
      <c r="AS35" s="55"/>
      <c r="AT35" s="55"/>
      <c r="AU35" s="55"/>
      <c r="AV35" s="55"/>
      <c r="AW35" s="55"/>
      <c r="AX35" s="126"/>
      <c r="AY35" s="126"/>
      <c r="AZ35" s="126"/>
      <c r="BA35" s="126"/>
      <c r="BB35" s="126"/>
      <c r="BC35" s="126"/>
      <c r="BD35" s="55"/>
      <c r="BE35" s="55"/>
      <c r="BF35" s="55"/>
      <c r="BG35" s="55"/>
      <c r="BH35" s="55"/>
      <c r="BI35" s="55"/>
      <c r="BJ35" s="56"/>
      <c r="BK35" s="56"/>
      <c r="BL35" s="56"/>
      <c r="BM35" s="56"/>
      <c r="BN35" s="56"/>
      <c r="BO35" s="56"/>
      <c r="BP35" s="55"/>
      <c r="BQ35" s="55"/>
      <c r="BR35" s="55"/>
      <c r="BS35" s="55"/>
      <c r="BT35" s="55"/>
      <c r="BU35" s="55"/>
      <c r="BV35" s="49">
        <f t="shared" si="0"/>
        <v>0</v>
      </c>
      <c r="BW35" s="49">
        <f t="shared" si="1"/>
        <v>1</v>
      </c>
      <c r="BX35" s="49">
        <f t="shared" si="2"/>
        <v>0</v>
      </c>
      <c r="BY35" s="49">
        <f t="shared" si="3"/>
        <v>0</v>
      </c>
      <c r="BZ35" s="49">
        <f t="shared" si="4"/>
        <v>0</v>
      </c>
      <c r="CA35" s="49">
        <f t="shared" si="5"/>
        <v>0</v>
      </c>
      <c r="CB35" s="50">
        <f t="shared" si="6"/>
        <v>1</v>
      </c>
      <c r="CC35" s="85"/>
      <c r="CD35" s="51" t="e">
        <f t="shared" si="7"/>
        <v>#DIV/0!</v>
      </c>
      <c r="CE35" s="49">
        <f t="shared" si="8"/>
        <v>0</v>
      </c>
      <c r="CF35" s="49">
        <f t="shared" si="9"/>
        <v>100</v>
      </c>
      <c r="CG35" s="49">
        <f t="shared" si="10"/>
        <v>0</v>
      </c>
      <c r="CH35" s="117">
        <f t="shared" si="11"/>
        <v>100</v>
      </c>
      <c r="CI35" s="52"/>
    </row>
    <row r="36" spans="1:87" s="53" customFormat="1" ht="15.75" customHeight="1" x14ac:dyDescent="0.35">
      <c r="A36" s="86" t="s">
        <v>238</v>
      </c>
      <c r="B36" s="126"/>
      <c r="C36" s="126"/>
      <c r="D36" s="126"/>
      <c r="E36" s="126"/>
      <c r="F36" s="126"/>
      <c r="G36" s="126"/>
      <c r="H36" s="55"/>
      <c r="I36" s="55"/>
      <c r="J36" s="55"/>
      <c r="K36" s="55"/>
      <c r="L36" s="55"/>
      <c r="M36" s="55"/>
      <c r="N36" s="130"/>
      <c r="O36" s="130"/>
      <c r="P36" s="130"/>
      <c r="Q36" s="130"/>
      <c r="R36" s="130"/>
      <c r="S36" s="130"/>
      <c r="T36" s="55"/>
      <c r="U36" s="55"/>
      <c r="V36" s="55"/>
      <c r="W36" s="55"/>
      <c r="X36" s="55"/>
      <c r="Y36" s="55"/>
      <c r="Z36" s="126"/>
      <c r="AA36" s="126"/>
      <c r="AB36" s="126"/>
      <c r="AC36" s="126"/>
      <c r="AD36" s="126"/>
      <c r="AE36" s="126"/>
      <c r="AF36" s="55"/>
      <c r="AG36" s="55"/>
      <c r="AH36" s="55"/>
      <c r="AI36" s="55"/>
      <c r="AJ36" s="55"/>
      <c r="AK36" s="55"/>
      <c r="AL36" s="126"/>
      <c r="AM36" s="126"/>
      <c r="AN36" s="126"/>
      <c r="AO36" s="126"/>
      <c r="AP36" s="126"/>
      <c r="AQ36" s="126"/>
      <c r="AR36" s="55"/>
      <c r="AS36" s="55"/>
      <c r="AT36" s="55"/>
      <c r="AU36" s="55"/>
      <c r="AV36" s="55"/>
      <c r="AW36" s="55"/>
      <c r="AX36" s="126"/>
      <c r="AY36" s="126"/>
      <c r="AZ36" s="126"/>
      <c r="BA36" s="126"/>
      <c r="BB36" s="126"/>
      <c r="BC36" s="126"/>
      <c r="BD36" s="55"/>
      <c r="BE36" s="55"/>
      <c r="BF36" s="55"/>
      <c r="BG36" s="55"/>
      <c r="BH36" s="55"/>
      <c r="BI36" s="55"/>
      <c r="BJ36" s="56"/>
      <c r="BK36" s="56"/>
      <c r="BL36" s="56"/>
      <c r="BM36" s="56"/>
      <c r="BN36" s="56"/>
      <c r="BO36" s="56"/>
      <c r="BP36" s="55"/>
      <c r="BQ36" s="55"/>
      <c r="BR36" s="55"/>
      <c r="BS36" s="55"/>
      <c r="BT36" s="55"/>
      <c r="BU36" s="55"/>
      <c r="BV36" s="49">
        <f t="shared" si="0"/>
        <v>0</v>
      </c>
      <c r="BW36" s="49">
        <f t="shared" si="1"/>
        <v>0</v>
      </c>
      <c r="BX36" s="49">
        <f t="shared" si="2"/>
        <v>0</v>
      </c>
      <c r="BY36" s="49">
        <f t="shared" si="3"/>
        <v>0</v>
      </c>
      <c r="BZ36" s="49">
        <f t="shared" si="4"/>
        <v>0</v>
      </c>
      <c r="CA36" s="49">
        <f t="shared" si="5"/>
        <v>0</v>
      </c>
      <c r="CB36" s="50">
        <f t="shared" si="6"/>
        <v>0</v>
      </c>
      <c r="CC36" s="85"/>
      <c r="CD36" s="51" t="e">
        <f t="shared" si="7"/>
        <v>#DIV/0!</v>
      </c>
      <c r="CE36" s="49" t="e">
        <f t="shared" si="8"/>
        <v>#DIV/0!</v>
      </c>
      <c r="CF36" s="49" t="e">
        <f t="shared" si="9"/>
        <v>#DIV/0!</v>
      </c>
      <c r="CG36" s="49" t="e">
        <f t="shared" si="10"/>
        <v>#DIV/0!</v>
      </c>
      <c r="CH36" s="117" t="e">
        <f t="shared" si="11"/>
        <v>#DIV/0!</v>
      </c>
      <c r="CI36" s="52"/>
    </row>
    <row r="37" spans="1:87" s="53" customFormat="1" ht="15.75" customHeight="1" x14ac:dyDescent="0.35">
      <c r="A37" s="86" t="s">
        <v>239</v>
      </c>
      <c r="B37" s="130"/>
      <c r="C37" s="130"/>
      <c r="D37" s="130"/>
      <c r="E37" s="130"/>
      <c r="F37" s="130"/>
      <c r="G37" s="130"/>
      <c r="H37" s="55"/>
      <c r="I37" s="55"/>
      <c r="J37" s="55"/>
      <c r="K37" s="55"/>
      <c r="L37" s="55"/>
      <c r="M37" s="55"/>
      <c r="N37" s="130"/>
      <c r="O37" s="130"/>
      <c r="P37" s="130"/>
      <c r="Q37" s="130"/>
      <c r="R37" s="130"/>
      <c r="S37" s="130"/>
      <c r="T37" s="55"/>
      <c r="U37" s="55"/>
      <c r="V37" s="55"/>
      <c r="W37" s="55"/>
      <c r="X37" s="55"/>
      <c r="Y37" s="55"/>
      <c r="Z37" s="126"/>
      <c r="AA37" s="126"/>
      <c r="AB37" s="126"/>
      <c r="AC37" s="126"/>
      <c r="AD37" s="126"/>
      <c r="AE37" s="126"/>
      <c r="AF37" s="55"/>
      <c r="AG37" s="55"/>
      <c r="AH37" s="55"/>
      <c r="AI37" s="55"/>
      <c r="AJ37" s="55"/>
      <c r="AK37" s="55"/>
      <c r="AL37" s="126"/>
      <c r="AM37" s="126"/>
      <c r="AN37" s="126"/>
      <c r="AO37" s="126"/>
      <c r="AP37" s="126"/>
      <c r="AQ37" s="126"/>
      <c r="AR37" s="55"/>
      <c r="AS37" s="55"/>
      <c r="AT37" s="55"/>
      <c r="AU37" s="55"/>
      <c r="AV37" s="55"/>
      <c r="AW37" s="55"/>
      <c r="AX37" s="126"/>
      <c r="AY37" s="126"/>
      <c r="AZ37" s="126"/>
      <c r="BA37" s="126"/>
      <c r="BB37" s="126"/>
      <c r="BC37" s="126"/>
      <c r="BD37" s="55"/>
      <c r="BE37" s="55"/>
      <c r="BF37" s="55"/>
      <c r="BG37" s="55"/>
      <c r="BH37" s="55"/>
      <c r="BI37" s="55"/>
      <c r="BJ37" s="56"/>
      <c r="BK37" s="56"/>
      <c r="BL37" s="56"/>
      <c r="BM37" s="56"/>
      <c r="BN37" s="56"/>
      <c r="BO37" s="56"/>
      <c r="BP37" s="55"/>
      <c r="BQ37" s="55"/>
      <c r="BR37" s="55"/>
      <c r="BS37" s="55"/>
      <c r="BT37" s="55"/>
      <c r="BU37" s="55"/>
      <c r="BV37" s="49">
        <f t="shared" si="0"/>
        <v>0</v>
      </c>
      <c r="BW37" s="49">
        <f t="shared" si="1"/>
        <v>0</v>
      </c>
      <c r="BX37" s="49">
        <f t="shared" si="2"/>
        <v>0</v>
      </c>
      <c r="BY37" s="49">
        <f t="shared" si="3"/>
        <v>0</v>
      </c>
      <c r="BZ37" s="49">
        <f t="shared" si="4"/>
        <v>0</v>
      </c>
      <c r="CA37" s="49">
        <f t="shared" si="5"/>
        <v>0</v>
      </c>
      <c r="CB37" s="50">
        <f t="shared" si="6"/>
        <v>0</v>
      </c>
      <c r="CC37" s="85"/>
      <c r="CD37" s="51" t="e">
        <f t="shared" si="7"/>
        <v>#DIV/0!</v>
      </c>
      <c r="CE37" s="49" t="e">
        <f t="shared" si="8"/>
        <v>#DIV/0!</v>
      </c>
      <c r="CF37" s="49" t="e">
        <f t="shared" si="9"/>
        <v>#DIV/0!</v>
      </c>
      <c r="CG37" s="49" t="e">
        <f t="shared" si="10"/>
        <v>#DIV/0!</v>
      </c>
      <c r="CH37" s="117" t="e">
        <f t="shared" si="11"/>
        <v>#DIV/0!</v>
      </c>
      <c r="CI37" s="52"/>
    </row>
    <row r="38" spans="1:87" ht="15.75" customHeight="1" x14ac:dyDescent="0.35">
      <c r="A38" s="57" t="s">
        <v>51</v>
      </c>
      <c r="B38" s="59">
        <f t="shared" ref="B38:AG38" si="12">SUM(B4:B37)</f>
        <v>0</v>
      </c>
      <c r="C38" s="59">
        <f t="shared" si="12"/>
        <v>0</v>
      </c>
      <c r="D38" s="59">
        <f t="shared" si="12"/>
        <v>0</v>
      </c>
      <c r="E38" s="59">
        <f t="shared" si="12"/>
        <v>0</v>
      </c>
      <c r="F38" s="59">
        <f t="shared" si="12"/>
        <v>0</v>
      </c>
      <c r="G38" s="59">
        <f t="shared" si="12"/>
        <v>0</v>
      </c>
      <c r="H38" s="59">
        <f t="shared" si="12"/>
        <v>0</v>
      </c>
      <c r="I38" s="59">
        <f t="shared" si="12"/>
        <v>0</v>
      </c>
      <c r="J38" s="59">
        <f t="shared" si="12"/>
        <v>0</v>
      </c>
      <c r="K38" s="59">
        <f t="shared" si="12"/>
        <v>0</v>
      </c>
      <c r="L38" s="59">
        <f t="shared" si="12"/>
        <v>0</v>
      </c>
      <c r="M38" s="59">
        <f t="shared" si="12"/>
        <v>0</v>
      </c>
      <c r="N38" s="59">
        <f t="shared" si="12"/>
        <v>1</v>
      </c>
      <c r="O38" s="59">
        <f t="shared" si="12"/>
        <v>0</v>
      </c>
      <c r="P38" s="59">
        <f t="shared" si="12"/>
        <v>6</v>
      </c>
      <c r="Q38" s="59">
        <f t="shared" si="12"/>
        <v>2</v>
      </c>
      <c r="R38" s="59">
        <f t="shared" si="12"/>
        <v>0</v>
      </c>
      <c r="S38" s="59">
        <f t="shared" si="12"/>
        <v>0</v>
      </c>
      <c r="T38" s="59">
        <f t="shared" si="12"/>
        <v>5</v>
      </c>
      <c r="U38" s="59">
        <f t="shared" si="12"/>
        <v>0</v>
      </c>
      <c r="V38" s="59">
        <f t="shared" si="12"/>
        <v>2</v>
      </c>
      <c r="W38" s="59">
        <f t="shared" si="12"/>
        <v>1</v>
      </c>
      <c r="X38" s="59">
        <f t="shared" si="12"/>
        <v>0</v>
      </c>
      <c r="Y38" s="59">
        <f t="shared" si="12"/>
        <v>0</v>
      </c>
      <c r="Z38" s="59">
        <f t="shared" si="12"/>
        <v>4</v>
      </c>
      <c r="AA38" s="59">
        <f t="shared" si="12"/>
        <v>2</v>
      </c>
      <c r="AB38" s="59">
        <f t="shared" si="12"/>
        <v>1</v>
      </c>
      <c r="AC38" s="59">
        <f t="shared" si="12"/>
        <v>0</v>
      </c>
      <c r="AD38" s="59">
        <f t="shared" si="12"/>
        <v>0</v>
      </c>
      <c r="AE38" s="59">
        <f t="shared" si="12"/>
        <v>0</v>
      </c>
      <c r="AF38" s="64">
        <f t="shared" si="12"/>
        <v>2</v>
      </c>
      <c r="AG38" s="64">
        <f t="shared" si="12"/>
        <v>2</v>
      </c>
      <c r="AH38" s="64">
        <f t="shared" ref="AH38:BM38" si="13">SUM(AH4:AH37)</f>
        <v>1</v>
      </c>
      <c r="AI38" s="64">
        <f t="shared" si="13"/>
        <v>3</v>
      </c>
      <c r="AJ38" s="64">
        <f t="shared" si="13"/>
        <v>1</v>
      </c>
      <c r="AK38" s="64">
        <f t="shared" si="13"/>
        <v>0</v>
      </c>
      <c r="AL38" s="59">
        <f t="shared" si="13"/>
        <v>0</v>
      </c>
      <c r="AM38" s="59">
        <f t="shared" si="13"/>
        <v>0</v>
      </c>
      <c r="AN38" s="59">
        <f t="shared" si="13"/>
        <v>0</v>
      </c>
      <c r="AO38" s="59">
        <f t="shared" si="13"/>
        <v>0</v>
      </c>
      <c r="AP38" s="59">
        <f t="shared" si="13"/>
        <v>0</v>
      </c>
      <c r="AQ38" s="59">
        <f t="shared" si="13"/>
        <v>0</v>
      </c>
      <c r="AR38" s="59">
        <f t="shared" si="13"/>
        <v>0</v>
      </c>
      <c r="AS38" s="59">
        <f t="shared" si="13"/>
        <v>0</v>
      </c>
      <c r="AT38" s="59">
        <f t="shared" si="13"/>
        <v>0</v>
      </c>
      <c r="AU38" s="59">
        <f t="shared" si="13"/>
        <v>0</v>
      </c>
      <c r="AV38" s="59">
        <f t="shared" si="13"/>
        <v>0</v>
      </c>
      <c r="AW38" s="59">
        <f t="shared" si="13"/>
        <v>0</v>
      </c>
      <c r="AX38" s="59">
        <f t="shared" si="13"/>
        <v>0</v>
      </c>
      <c r="AY38" s="59">
        <f t="shared" si="13"/>
        <v>0</v>
      </c>
      <c r="AZ38" s="59">
        <f t="shared" si="13"/>
        <v>0</v>
      </c>
      <c r="BA38" s="59">
        <f t="shared" si="13"/>
        <v>0</v>
      </c>
      <c r="BB38" s="59">
        <f t="shared" si="13"/>
        <v>0</v>
      </c>
      <c r="BC38" s="59">
        <f t="shared" si="13"/>
        <v>0</v>
      </c>
      <c r="BD38" s="59">
        <f t="shared" si="13"/>
        <v>0</v>
      </c>
      <c r="BE38" s="59">
        <f t="shared" si="13"/>
        <v>0</v>
      </c>
      <c r="BF38" s="59">
        <f t="shared" si="13"/>
        <v>0</v>
      </c>
      <c r="BG38" s="59">
        <f t="shared" si="13"/>
        <v>0</v>
      </c>
      <c r="BH38" s="59">
        <f t="shared" si="13"/>
        <v>0</v>
      </c>
      <c r="BI38" s="59">
        <f t="shared" si="13"/>
        <v>0</v>
      </c>
      <c r="BJ38" s="59">
        <f t="shared" si="13"/>
        <v>0</v>
      </c>
      <c r="BK38" s="59">
        <f t="shared" si="13"/>
        <v>0</v>
      </c>
      <c r="BL38" s="59">
        <f t="shared" si="13"/>
        <v>0</v>
      </c>
      <c r="BM38" s="59">
        <f t="shared" si="13"/>
        <v>0</v>
      </c>
      <c r="BN38" s="59">
        <f t="shared" ref="BN38:CC38" si="14">SUM(BN4:BN37)</f>
        <v>0</v>
      </c>
      <c r="BO38" s="59">
        <f t="shared" si="14"/>
        <v>0</v>
      </c>
      <c r="BP38" s="59">
        <f t="shared" si="14"/>
        <v>0</v>
      </c>
      <c r="BQ38" s="59">
        <f t="shared" si="14"/>
        <v>0</v>
      </c>
      <c r="BR38" s="59">
        <f t="shared" si="14"/>
        <v>0</v>
      </c>
      <c r="BS38" s="59">
        <f t="shared" si="14"/>
        <v>0</v>
      </c>
      <c r="BT38" s="59">
        <f t="shared" si="14"/>
        <v>0</v>
      </c>
      <c r="BU38" s="59">
        <f t="shared" si="14"/>
        <v>0</v>
      </c>
      <c r="BV38" s="59">
        <f t="shared" si="14"/>
        <v>12</v>
      </c>
      <c r="BW38" s="59">
        <f t="shared" si="14"/>
        <v>4</v>
      </c>
      <c r="BX38" s="59">
        <f t="shared" si="14"/>
        <v>10</v>
      </c>
      <c r="BY38" s="59">
        <f t="shared" si="14"/>
        <v>6</v>
      </c>
      <c r="BZ38" s="59">
        <f t="shared" si="14"/>
        <v>1</v>
      </c>
      <c r="CA38" s="59">
        <f t="shared" si="14"/>
        <v>0</v>
      </c>
      <c r="CB38" s="59">
        <f t="shared" si="14"/>
        <v>33</v>
      </c>
      <c r="CC38" s="60">
        <f t="shared" si="14"/>
        <v>0</v>
      </c>
      <c r="CD38" s="71" t="e">
        <f t="shared" si="7"/>
        <v>#DIV/0!</v>
      </c>
      <c r="CE38" s="71">
        <f t="shared" si="8"/>
        <v>67</v>
      </c>
      <c r="CF38" s="71">
        <f t="shared" si="9"/>
        <v>30</v>
      </c>
      <c r="CG38" s="71">
        <f t="shared" si="10"/>
        <v>3</v>
      </c>
      <c r="CH38" s="117">
        <f t="shared" si="11"/>
        <v>31.25</v>
      </c>
    </row>
    <row r="39" spans="1:87" s="63" customFormat="1" ht="21.75" customHeight="1" x14ac:dyDescent="0.35">
      <c r="A39" s="61"/>
      <c r="B39" s="189">
        <f>SUM(B38:G38)</f>
        <v>0</v>
      </c>
      <c r="C39" s="189"/>
      <c r="D39" s="189"/>
      <c r="E39" s="189"/>
      <c r="F39" s="189"/>
      <c r="G39" s="189"/>
      <c r="H39" s="189">
        <f>SUM(H38:M38)</f>
        <v>0</v>
      </c>
      <c r="I39" s="189"/>
      <c r="J39" s="189"/>
      <c r="K39" s="189"/>
      <c r="L39" s="189"/>
      <c r="M39" s="189"/>
      <c r="N39" s="189">
        <f>SUM(N38:S38)</f>
        <v>9</v>
      </c>
      <c r="O39" s="189"/>
      <c r="P39" s="189"/>
      <c r="Q39" s="189"/>
      <c r="R39" s="189"/>
      <c r="S39" s="189"/>
      <c r="T39" s="189">
        <f>SUM(T38:Y38)</f>
        <v>8</v>
      </c>
      <c r="U39" s="189"/>
      <c r="V39" s="189"/>
      <c r="W39" s="189"/>
      <c r="X39" s="189"/>
      <c r="Y39" s="189"/>
      <c r="Z39" s="189">
        <f>SUM(Z38:AE38)</f>
        <v>7</v>
      </c>
      <c r="AA39" s="189"/>
      <c r="AB39" s="189"/>
      <c r="AC39" s="189"/>
      <c r="AD39" s="189"/>
      <c r="AE39" s="189"/>
      <c r="AF39" s="189">
        <f>SUM(AF38:AK38)</f>
        <v>9</v>
      </c>
      <c r="AG39" s="189"/>
      <c r="AH39" s="189"/>
      <c r="AI39" s="189"/>
      <c r="AJ39" s="189"/>
      <c r="AK39" s="189"/>
      <c r="AL39" s="189">
        <f>SUM(AL38:AQ38)</f>
        <v>0</v>
      </c>
      <c r="AM39" s="189"/>
      <c r="AN39" s="189"/>
      <c r="AO39" s="189"/>
      <c r="AP39" s="189"/>
      <c r="AQ39" s="189"/>
      <c r="AR39" s="189">
        <f>SUM(AR38:AW38)</f>
        <v>0</v>
      </c>
      <c r="AS39" s="189"/>
      <c r="AT39" s="189"/>
      <c r="AU39" s="189"/>
      <c r="AV39" s="189"/>
      <c r="AW39" s="189"/>
      <c r="AX39" s="189">
        <f>SUM(AX38:BC38)</f>
        <v>0</v>
      </c>
      <c r="AY39" s="189"/>
      <c r="AZ39" s="189"/>
      <c r="BA39" s="189"/>
      <c r="BB39" s="189"/>
      <c r="BC39" s="189"/>
      <c r="BD39" s="189">
        <f>SUM(BD38:BI38)</f>
        <v>0</v>
      </c>
      <c r="BE39" s="189"/>
      <c r="BF39" s="189"/>
      <c r="BG39" s="189"/>
      <c r="BH39" s="189"/>
      <c r="BI39" s="189"/>
      <c r="BJ39" s="189">
        <f>SUM(BJ38:BO38)</f>
        <v>0</v>
      </c>
      <c r="BK39" s="189"/>
      <c r="BL39" s="189"/>
      <c r="BM39" s="189"/>
      <c r="BN39" s="189"/>
      <c r="BO39" s="189"/>
      <c r="BP39" s="189">
        <f>SUM(BP38:BU38)</f>
        <v>0</v>
      </c>
      <c r="BQ39" s="189"/>
      <c r="BR39" s="189"/>
      <c r="BS39" s="189"/>
      <c r="BT39" s="189"/>
      <c r="BU39" s="189"/>
      <c r="BV39" s="190">
        <f>SUM(BV38:CA38)</f>
        <v>33</v>
      </c>
      <c r="BW39" s="190"/>
      <c r="BX39" s="190"/>
      <c r="BY39" s="190"/>
      <c r="BZ39" s="190"/>
      <c r="CA39" s="190"/>
      <c r="CB39" s="190"/>
      <c r="CC39" s="57"/>
      <c r="CD39" s="51"/>
      <c r="CE39" s="49"/>
      <c r="CF39" s="49"/>
      <c r="CG39" s="49"/>
      <c r="CH39" s="44"/>
    </row>
  </sheetData>
  <sheetProtection selectLockedCells="1" selectUnlockedCells="1"/>
  <mergeCells count="31">
    <mergeCell ref="BD39:BI39"/>
    <mergeCell ref="BJ39:BO39"/>
    <mergeCell ref="BP39:BU39"/>
    <mergeCell ref="BV39:CB39"/>
    <mergeCell ref="BP2:BU2"/>
    <mergeCell ref="BV2:CB2"/>
    <mergeCell ref="BD2:BI2"/>
    <mergeCell ref="BJ2:BO2"/>
    <mergeCell ref="AX39:BC39"/>
    <mergeCell ref="B39:G39"/>
    <mergeCell ref="H39:M39"/>
    <mergeCell ref="N39:S39"/>
    <mergeCell ref="T39:Y39"/>
    <mergeCell ref="Z39:AE39"/>
    <mergeCell ref="AF39:AK39"/>
    <mergeCell ref="AL39:AQ39"/>
    <mergeCell ref="AR39:AW39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8"/>
  <sheetViews>
    <sheetView zoomScale="90" zoomScaleNormal="90" workbookViewId="0">
      <pane xSplit="1" ySplit="3" topLeftCell="L4" activePane="bottomRight" state="frozen"/>
      <selection pane="topRight" activeCell="Z1" sqref="Z1"/>
      <selection pane="bottomLeft" activeCell="A4" sqref="A4"/>
      <selection pane="bottomRight" activeCell="AL13" sqref="AL13"/>
    </sheetView>
  </sheetViews>
  <sheetFormatPr defaultColWidth="11.54296875" defaultRowHeight="12.75" customHeight="1" x14ac:dyDescent="0.35"/>
  <cols>
    <col min="1" max="1" width="10.1796875" style="65" customWidth="1"/>
    <col min="2" max="3" width="3.453125" style="65" customWidth="1"/>
    <col min="4" max="4" width="4.1796875" style="65" customWidth="1"/>
    <col min="5" max="5" width="4.26953125" style="65" customWidth="1"/>
    <col min="6" max="13" width="3.453125" style="65" customWidth="1"/>
    <col min="14" max="14" width="4.26953125" style="65" customWidth="1"/>
    <col min="15" max="15" width="3.453125" style="65" customWidth="1"/>
    <col min="16" max="16" width="4.1796875" style="65" customWidth="1"/>
    <col min="17" max="17" width="4.54296875" style="65" customWidth="1"/>
    <col min="18" max="18" width="4.81640625" style="65" customWidth="1"/>
    <col min="19" max="22" width="4" style="65" customWidth="1"/>
    <col min="23" max="23" width="5.54296875" style="65" customWidth="1"/>
    <col min="24" max="65" width="4" style="65" customWidth="1"/>
    <col min="66" max="66" width="4.453125" style="65" customWidth="1"/>
    <col min="67" max="67" width="4.54296875" style="65" customWidth="1"/>
    <col min="68" max="68" width="4" style="65" customWidth="1"/>
    <col min="69" max="69" width="5.453125" style="65" customWidth="1"/>
    <col min="70" max="71" width="4" style="65" customWidth="1"/>
    <col min="72" max="72" width="5.1796875" style="65" customWidth="1"/>
    <col min="73" max="73" width="5.54296875" style="65" customWidth="1"/>
    <col min="74" max="74" width="5.81640625" style="65" customWidth="1"/>
    <col min="75" max="79" width="5.7265625" style="65" customWidth="1"/>
    <col min="80" max="80" width="7.269531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1" t="s">
        <v>407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2" t="s">
        <v>35</v>
      </c>
      <c r="CD1" s="183" t="s">
        <v>36</v>
      </c>
      <c r="CE1" s="184" t="s">
        <v>37</v>
      </c>
      <c r="CF1" s="184"/>
      <c r="CG1" s="184"/>
    </row>
    <row r="2" spans="1:90" s="37" customFormat="1" ht="21" customHeight="1" x14ac:dyDescent="0.35">
      <c r="A2" s="185" t="s">
        <v>38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2"/>
      <c r="CD2" s="183"/>
      <c r="CE2" s="184"/>
      <c r="CF2" s="184"/>
      <c r="CG2" s="184"/>
    </row>
    <row r="3" spans="1:90" ht="45.75" customHeight="1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2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68" t="s">
        <v>240</v>
      </c>
      <c r="B4" s="48">
        <v>0</v>
      </c>
      <c r="C4" s="48">
        <v>0</v>
      </c>
      <c r="D4" s="48">
        <v>0</v>
      </c>
      <c r="E4" s="48">
        <v>0</v>
      </c>
      <c r="F4" s="48">
        <v>0</v>
      </c>
      <c r="G4" s="48">
        <v>0</v>
      </c>
      <c r="H4" s="126">
        <v>0</v>
      </c>
      <c r="I4" s="126">
        <v>0</v>
      </c>
      <c r="J4" s="126">
        <v>0</v>
      </c>
      <c r="K4" s="126">
        <v>0</v>
      </c>
      <c r="L4" s="126">
        <v>0</v>
      </c>
      <c r="M4" s="126">
        <v>0</v>
      </c>
      <c r="N4" s="126">
        <v>0</v>
      </c>
      <c r="O4" s="126">
        <v>0</v>
      </c>
      <c r="P4" s="126">
        <v>0</v>
      </c>
      <c r="Q4" s="126">
        <v>0</v>
      </c>
      <c r="R4" s="126">
        <v>0</v>
      </c>
      <c r="S4" s="126">
        <v>0</v>
      </c>
      <c r="T4" s="126">
        <v>0</v>
      </c>
      <c r="U4" s="126">
        <v>0</v>
      </c>
      <c r="V4" s="126">
        <v>0</v>
      </c>
      <c r="W4" s="126">
        <v>0</v>
      </c>
      <c r="X4" s="126">
        <v>0</v>
      </c>
      <c r="Y4" s="126">
        <v>0</v>
      </c>
      <c r="Z4" s="126">
        <v>0</v>
      </c>
      <c r="AA4" s="126">
        <v>0</v>
      </c>
      <c r="AB4" s="126">
        <v>0</v>
      </c>
      <c r="AC4" s="126">
        <v>0</v>
      </c>
      <c r="AD4" s="126">
        <v>0</v>
      </c>
      <c r="AE4" s="126">
        <v>0</v>
      </c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31">
        <f t="shared" ref="BV4:CA26" si="0">B4+H4+N4+T4+Z4+AF4+AL4+AR4+AX4+BD4+BJ4+BP4</f>
        <v>0</v>
      </c>
      <c r="BW4" s="131">
        <f t="shared" si="0"/>
        <v>0</v>
      </c>
      <c r="BX4" s="131">
        <f t="shared" si="0"/>
        <v>0</v>
      </c>
      <c r="BY4" s="131">
        <f t="shared" si="0"/>
        <v>0</v>
      </c>
      <c r="BZ4" s="131">
        <f t="shared" si="0"/>
        <v>0</v>
      </c>
      <c r="CA4" s="131">
        <f t="shared" si="0"/>
        <v>0</v>
      </c>
      <c r="CB4" s="50">
        <f t="shared" ref="CB4:CB26" si="1">SUM(BV4:CA4)</f>
        <v>0</v>
      </c>
      <c r="CC4" s="75"/>
      <c r="CD4" s="51" t="e">
        <f t="shared" ref="CD4:CD27" si="2">ROUND((CB4/CC4)*100,0)</f>
        <v>#DIV/0!</v>
      </c>
      <c r="CE4" s="49" t="e">
        <f t="shared" ref="CE4:CE27" si="3">ROUND(((BV4+BX4)/CB4)*100,0)</f>
        <v>#DIV/0!</v>
      </c>
      <c r="CF4" s="49" t="e">
        <f t="shared" ref="CF4:CF27" si="4">ROUND(((BW4+BY4)/CB4)*100,0)</f>
        <v>#DIV/0!</v>
      </c>
      <c r="CG4" s="49" t="e">
        <f t="shared" ref="CG4:CG27" si="5">ROUND(((BZ4+CA4)/CB4)*100,0)</f>
        <v>#DIV/0!</v>
      </c>
      <c r="CH4" s="117" t="e">
        <f>(BW4+BY4)/(BV4+BW4+BX4+BY4)*100</f>
        <v>#DIV/0!</v>
      </c>
      <c r="CI4" s="52"/>
      <c r="CJ4" s="52"/>
      <c r="CK4" s="52"/>
      <c r="CL4" s="52"/>
    </row>
    <row r="5" spans="1:90" s="53" customFormat="1" ht="15.75" customHeight="1" x14ac:dyDescent="0.35">
      <c r="A5" s="68" t="s">
        <v>241</v>
      </c>
      <c r="B5" s="126">
        <v>0</v>
      </c>
      <c r="C5" s="126">
        <v>0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  <c r="N5" s="126">
        <v>0</v>
      </c>
      <c r="O5" s="126">
        <v>0</v>
      </c>
      <c r="P5" s="126">
        <v>0</v>
      </c>
      <c r="Q5" s="126">
        <v>0</v>
      </c>
      <c r="R5" s="126">
        <v>0</v>
      </c>
      <c r="S5" s="126">
        <v>0</v>
      </c>
      <c r="T5" s="126">
        <v>0</v>
      </c>
      <c r="U5" s="126">
        <v>0</v>
      </c>
      <c r="V5" s="126">
        <v>1</v>
      </c>
      <c r="W5" s="126">
        <v>0</v>
      </c>
      <c r="X5" s="126">
        <v>0</v>
      </c>
      <c r="Y5" s="126">
        <v>0</v>
      </c>
      <c r="Z5" s="126">
        <v>0</v>
      </c>
      <c r="AA5" s="126">
        <v>0</v>
      </c>
      <c r="AB5" s="126">
        <v>1</v>
      </c>
      <c r="AC5" s="126">
        <v>0</v>
      </c>
      <c r="AD5" s="126">
        <v>0</v>
      </c>
      <c r="AE5" s="126">
        <v>0</v>
      </c>
      <c r="AF5" s="126">
        <v>1</v>
      </c>
      <c r="AG5" s="126">
        <v>0</v>
      </c>
      <c r="AH5" s="126">
        <v>0</v>
      </c>
      <c r="AI5" s="126">
        <v>0</v>
      </c>
      <c r="AJ5" s="126">
        <v>0</v>
      </c>
      <c r="AK5" s="126">
        <v>0</v>
      </c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31">
        <f t="shared" si="0"/>
        <v>1</v>
      </c>
      <c r="BW5" s="131">
        <f t="shared" si="0"/>
        <v>0</v>
      </c>
      <c r="BX5" s="131">
        <f t="shared" si="0"/>
        <v>2</v>
      </c>
      <c r="BY5" s="131">
        <f t="shared" si="0"/>
        <v>0</v>
      </c>
      <c r="BZ5" s="131">
        <f t="shared" si="0"/>
        <v>0</v>
      </c>
      <c r="CA5" s="131">
        <f t="shared" si="0"/>
        <v>0</v>
      </c>
      <c r="CB5" s="50">
        <f t="shared" si="1"/>
        <v>3</v>
      </c>
      <c r="CC5" s="75"/>
      <c r="CD5" s="51" t="e">
        <f t="shared" si="2"/>
        <v>#DIV/0!</v>
      </c>
      <c r="CE5" s="49">
        <f t="shared" si="3"/>
        <v>100</v>
      </c>
      <c r="CF5" s="49">
        <f t="shared" si="4"/>
        <v>0</v>
      </c>
      <c r="CG5" s="49">
        <f t="shared" si="5"/>
        <v>0</v>
      </c>
      <c r="CH5" s="117">
        <f t="shared" ref="CH5:CH27" si="6">(BW5+BY5)/(BV5+BW5+BX5+BY5)*100</f>
        <v>0</v>
      </c>
      <c r="CI5" s="52"/>
      <c r="CJ5" s="52"/>
      <c r="CK5" s="52"/>
      <c r="CL5" s="52"/>
    </row>
    <row r="6" spans="1:90" s="53" customFormat="1" ht="15.75" customHeight="1" x14ac:dyDescent="0.35">
      <c r="A6" s="68" t="s">
        <v>242</v>
      </c>
      <c r="B6" s="126">
        <v>1</v>
      </c>
      <c r="C6" s="126">
        <v>0</v>
      </c>
      <c r="D6" s="126">
        <v>1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1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2</v>
      </c>
      <c r="U6" s="126">
        <v>0</v>
      </c>
      <c r="V6" s="126">
        <v>0</v>
      </c>
      <c r="W6" s="126">
        <v>0</v>
      </c>
      <c r="X6" s="126">
        <v>0</v>
      </c>
      <c r="Y6" s="126">
        <v>0</v>
      </c>
      <c r="Z6" s="126">
        <v>0</v>
      </c>
      <c r="AA6" s="126">
        <v>0</v>
      </c>
      <c r="AB6" s="126">
        <v>0</v>
      </c>
      <c r="AC6" s="126">
        <v>0</v>
      </c>
      <c r="AD6" s="126">
        <v>0</v>
      </c>
      <c r="AE6" s="126">
        <v>0</v>
      </c>
      <c r="AF6" s="126">
        <v>0</v>
      </c>
      <c r="AG6" s="126">
        <v>0</v>
      </c>
      <c r="AH6" s="126">
        <v>0</v>
      </c>
      <c r="AI6" s="126">
        <v>0</v>
      </c>
      <c r="AJ6" s="126">
        <v>0</v>
      </c>
      <c r="AK6" s="126">
        <v>0</v>
      </c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31">
        <f t="shared" si="0"/>
        <v>4</v>
      </c>
      <c r="BW6" s="131">
        <f t="shared" si="0"/>
        <v>0</v>
      </c>
      <c r="BX6" s="131">
        <f t="shared" si="0"/>
        <v>1</v>
      </c>
      <c r="BY6" s="131">
        <f t="shared" si="0"/>
        <v>0</v>
      </c>
      <c r="BZ6" s="131">
        <f t="shared" si="0"/>
        <v>0</v>
      </c>
      <c r="CA6" s="131">
        <f t="shared" si="0"/>
        <v>0</v>
      </c>
      <c r="CB6" s="50">
        <f t="shared" si="1"/>
        <v>5</v>
      </c>
      <c r="CC6" s="75"/>
      <c r="CD6" s="51" t="e">
        <f t="shared" si="2"/>
        <v>#DIV/0!</v>
      </c>
      <c r="CE6" s="49">
        <f t="shared" si="3"/>
        <v>100</v>
      </c>
      <c r="CF6" s="49">
        <f t="shared" si="4"/>
        <v>0</v>
      </c>
      <c r="CG6" s="49">
        <f t="shared" si="5"/>
        <v>0</v>
      </c>
      <c r="CH6" s="117">
        <f t="shared" si="6"/>
        <v>0</v>
      </c>
      <c r="CI6" s="52"/>
      <c r="CJ6" s="52"/>
      <c r="CK6" s="52"/>
      <c r="CL6" s="52"/>
    </row>
    <row r="7" spans="1:90" s="53" customFormat="1" ht="15.75" customHeight="1" x14ac:dyDescent="0.35">
      <c r="A7" s="68" t="s">
        <v>243</v>
      </c>
      <c r="B7" s="126">
        <v>0</v>
      </c>
      <c r="C7" s="126">
        <v>0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6">
        <v>0</v>
      </c>
      <c r="X7" s="126">
        <v>0</v>
      </c>
      <c r="Y7" s="126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31">
        <f t="shared" si="0"/>
        <v>0</v>
      </c>
      <c r="BW7" s="131">
        <f t="shared" si="0"/>
        <v>0</v>
      </c>
      <c r="BX7" s="131">
        <f t="shared" si="0"/>
        <v>0</v>
      </c>
      <c r="BY7" s="131">
        <f t="shared" si="0"/>
        <v>0</v>
      </c>
      <c r="BZ7" s="131">
        <f t="shared" si="0"/>
        <v>0</v>
      </c>
      <c r="CA7" s="131">
        <f t="shared" si="0"/>
        <v>0</v>
      </c>
      <c r="CB7" s="50">
        <f t="shared" si="1"/>
        <v>0</v>
      </c>
      <c r="CC7" s="75"/>
      <c r="CD7" s="51" t="e">
        <f t="shared" si="2"/>
        <v>#DIV/0!</v>
      </c>
      <c r="CE7" s="49" t="e">
        <f t="shared" si="3"/>
        <v>#DIV/0!</v>
      </c>
      <c r="CF7" s="49" t="e">
        <f t="shared" si="4"/>
        <v>#DIV/0!</v>
      </c>
      <c r="CG7" s="49" t="e">
        <f t="shared" si="5"/>
        <v>#DIV/0!</v>
      </c>
      <c r="CH7" s="117" t="e">
        <f t="shared" si="6"/>
        <v>#DIV/0!</v>
      </c>
      <c r="CI7" s="52"/>
      <c r="CJ7" s="52"/>
      <c r="CK7" s="52"/>
      <c r="CL7" s="52"/>
    </row>
    <row r="8" spans="1:90" s="53" customFormat="1" ht="15.75" customHeight="1" x14ac:dyDescent="0.35">
      <c r="A8" s="68" t="s">
        <v>244</v>
      </c>
      <c r="B8" s="126">
        <v>0</v>
      </c>
      <c r="C8" s="126">
        <v>0</v>
      </c>
      <c r="D8" s="126">
        <v>1</v>
      </c>
      <c r="E8" s="126">
        <v>1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  <c r="X8" s="126">
        <v>0</v>
      </c>
      <c r="Y8" s="126">
        <v>0</v>
      </c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31">
        <f t="shared" si="0"/>
        <v>0</v>
      </c>
      <c r="BW8" s="131">
        <f t="shared" si="0"/>
        <v>0</v>
      </c>
      <c r="BX8" s="131">
        <f t="shared" si="0"/>
        <v>1</v>
      </c>
      <c r="BY8" s="131">
        <f t="shared" si="0"/>
        <v>1</v>
      </c>
      <c r="BZ8" s="131">
        <f t="shared" si="0"/>
        <v>0</v>
      </c>
      <c r="CA8" s="131">
        <f t="shared" si="0"/>
        <v>0</v>
      </c>
      <c r="CB8" s="50">
        <f t="shared" si="1"/>
        <v>2</v>
      </c>
      <c r="CC8" s="75"/>
      <c r="CD8" s="51" t="e">
        <f t="shared" si="2"/>
        <v>#DIV/0!</v>
      </c>
      <c r="CE8" s="49">
        <f t="shared" si="3"/>
        <v>50</v>
      </c>
      <c r="CF8" s="49">
        <f t="shared" si="4"/>
        <v>50</v>
      </c>
      <c r="CG8" s="49">
        <f t="shared" si="5"/>
        <v>0</v>
      </c>
      <c r="CH8" s="117">
        <f t="shared" si="6"/>
        <v>50</v>
      </c>
      <c r="CI8" s="52"/>
      <c r="CJ8" s="52"/>
      <c r="CK8" s="52"/>
      <c r="CL8" s="52"/>
    </row>
    <row r="9" spans="1:90" s="53" customFormat="1" ht="15.75" customHeight="1" x14ac:dyDescent="0.35">
      <c r="A9" s="68" t="s">
        <v>245</v>
      </c>
      <c r="B9" s="126">
        <v>0</v>
      </c>
      <c r="C9" s="126">
        <v>0</v>
      </c>
      <c r="D9" s="126">
        <v>2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v>0</v>
      </c>
      <c r="W9" s="126">
        <v>0</v>
      </c>
      <c r="X9" s="126">
        <v>0</v>
      </c>
      <c r="Y9" s="126">
        <v>0</v>
      </c>
      <c r="Z9" s="126">
        <v>0</v>
      </c>
      <c r="AA9" s="126">
        <v>0</v>
      </c>
      <c r="AB9" s="126">
        <v>0</v>
      </c>
      <c r="AC9" s="126">
        <v>0</v>
      </c>
      <c r="AD9" s="126">
        <v>0</v>
      </c>
      <c r="AE9" s="126">
        <v>0</v>
      </c>
      <c r="AF9" s="126"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31">
        <f t="shared" si="0"/>
        <v>0</v>
      </c>
      <c r="BW9" s="131">
        <f t="shared" si="0"/>
        <v>0</v>
      </c>
      <c r="BX9" s="131">
        <f t="shared" si="0"/>
        <v>2</v>
      </c>
      <c r="BY9" s="131">
        <f t="shared" si="0"/>
        <v>0</v>
      </c>
      <c r="BZ9" s="131">
        <f t="shared" si="0"/>
        <v>0</v>
      </c>
      <c r="CA9" s="131">
        <f t="shared" si="0"/>
        <v>0</v>
      </c>
      <c r="CB9" s="50">
        <f t="shared" si="1"/>
        <v>2</v>
      </c>
      <c r="CC9" s="75"/>
      <c r="CD9" s="51" t="e">
        <f t="shared" si="2"/>
        <v>#DIV/0!</v>
      </c>
      <c r="CE9" s="49">
        <f t="shared" si="3"/>
        <v>100</v>
      </c>
      <c r="CF9" s="49">
        <f t="shared" si="4"/>
        <v>0</v>
      </c>
      <c r="CG9" s="49">
        <f t="shared" si="5"/>
        <v>0</v>
      </c>
      <c r="CH9" s="117">
        <f t="shared" si="6"/>
        <v>0</v>
      </c>
      <c r="CI9" s="52"/>
      <c r="CJ9" s="52"/>
      <c r="CK9" s="52"/>
      <c r="CL9" s="52"/>
    </row>
    <row r="10" spans="1:90" s="53" customFormat="1" ht="15.75" customHeight="1" x14ac:dyDescent="0.35">
      <c r="A10" s="68" t="s">
        <v>246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1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0</v>
      </c>
      <c r="AB10" s="126">
        <v>0</v>
      </c>
      <c r="AC10" s="126">
        <v>0</v>
      </c>
      <c r="AD10" s="126">
        <v>0</v>
      </c>
      <c r="AE10" s="126">
        <v>0</v>
      </c>
      <c r="AF10" s="126">
        <v>3</v>
      </c>
      <c r="AG10" s="126">
        <v>2</v>
      </c>
      <c r="AH10" s="126">
        <v>0</v>
      </c>
      <c r="AI10" s="126">
        <v>0</v>
      </c>
      <c r="AJ10" s="126">
        <v>0</v>
      </c>
      <c r="AK10" s="126">
        <v>0</v>
      </c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31">
        <f t="shared" si="0"/>
        <v>3</v>
      </c>
      <c r="BW10" s="131">
        <f t="shared" si="0"/>
        <v>2</v>
      </c>
      <c r="BX10" s="131">
        <f t="shared" si="0"/>
        <v>1</v>
      </c>
      <c r="BY10" s="131">
        <f t="shared" si="0"/>
        <v>0</v>
      </c>
      <c r="BZ10" s="131">
        <f t="shared" si="0"/>
        <v>0</v>
      </c>
      <c r="CA10" s="131">
        <f t="shared" si="0"/>
        <v>0</v>
      </c>
      <c r="CB10" s="50">
        <f t="shared" si="1"/>
        <v>6</v>
      </c>
      <c r="CC10" s="75"/>
      <c r="CD10" s="51" t="e">
        <f t="shared" si="2"/>
        <v>#DIV/0!</v>
      </c>
      <c r="CE10" s="49">
        <f t="shared" si="3"/>
        <v>67</v>
      </c>
      <c r="CF10" s="49">
        <f t="shared" si="4"/>
        <v>33</v>
      </c>
      <c r="CG10" s="49">
        <f t="shared" si="5"/>
        <v>0</v>
      </c>
      <c r="CH10" s="117">
        <f t="shared" si="6"/>
        <v>33.333333333333329</v>
      </c>
      <c r="CI10" s="52"/>
      <c r="CJ10" s="52"/>
      <c r="CK10" s="52"/>
      <c r="CL10" s="52"/>
    </row>
    <row r="11" spans="1:90" s="53" customFormat="1" ht="15.75" customHeight="1" x14ac:dyDescent="0.35">
      <c r="A11" s="68" t="s">
        <v>247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0</v>
      </c>
      <c r="AD11" s="126">
        <v>0</v>
      </c>
      <c r="AE11" s="126">
        <v>0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31">
        <f t="shared" si="0"/>
        <v>0</v>
      </c>
      <c r="BW11" s="131">
        <f t="shared" si="0"/>
        <v>0</v>
      </c>
      <c r="BX11" s="131">
        <f t="shared" si="0"/>
        <v>0</v>
      </c>
      <c r="BY11" s="131">
        <f t="shared" si="0"/>
        <v>0</v>
      </c>
      <c r="BZ11" s="131">
        <f t="shared" si="0"/>
        <v>0</v>
      </c>
      <c r="CA11" s="131">
        <f t="shared" si="0"/>
        <v>0</v>
      </c>
      <c r="CB11" s="50">
        <f t="shared" si="1"/>
        <v>0</v>
      </c>
      <c r="CC11" s="75"/>
      <c r="CD11" s="51" t="e">
        <f t="shared" si="2"/>
        <v>#DIV/0!</v>
      </c>
      <c r="CE11" s="49" t="e">
        <f t="shared" si="3"/>
        <v>#DIV/0!</v>
      </c>
      <c r="CF11" s="49" t="e">
        <f t="shared" si="4"/>
        <v>#DIV/0!</v>
      </c>
      <c r="CG11" s="49" t="e">
        <f t="shared" si="5"/>
        <v>#DIV/0!</v>
      </c>
      <c r="CH11" s="117" t="e">
        <f t="shared" si="6"/>
        <v>#DIV/0!</v>
      </c>
      <c r="CI11" s="52"/>
      <c r="CJ11" s="52"/>
      <c r="CK11" s="52"/>
      <c r="CL11" s="52"/>
    </row>
    <row r="12" spans="1:90" s="53" customFormat="1" ht="15.75" customHeight="1" x14ac:dyDescent="0.35">
      <c r="A12" s="68" t="s">
        <v>248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  <c r="AE12" s="126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31">
        <f t="shared" si="0"/>
        <v>0</v>
      </c>
      <c r="BW12" s="131">
        <f t="shared" si="0"/>
        <v>0</v>
      </c>
      <c r="BX12" s="131">
        <f t="shared" si="0"/>
        <v>0</v>
      </c>
      <c r="BY12" s="131">
        <f t="shared" si="0"/>
        <v>0</v>
      </c>
      <c r="BZ12" s="131">
        <f t="shared" si="0"/>
        <v>0</v>
      </c>
      <c r="CA12" s="131">
        <f t="shared" si="0"/>
        <v>0</v>
      </c>
      <c r="CB12" s="50">
        <f t="shared" si="1"/>
        <v>0</v>
      </c>
      <c r="CC12" s="75"/>
      <c r="CD12" s="51" t="e">
        <f t="shared" si="2"/>
        <v>#DIV/0!</v>
      </c>
      <c r="CE12" s="49" t="e">
        <f t="shared" si="3"/>
        <v>#DIV/0!</v>
      </c>
      <c r="CF12" s="49" t="e">
        <f t="shared" si="4"/>
        <v>#DIV/0!</v>
      </c>
      <c r="CG12" s="49" t="e">
        <f t="shared" si="5"/>
        <v>#DIV/0!</v>
      </c>
      <c r="CH12" s="117" t="e">
        <f t="shared" si="6"/>
        <v>#DIV/0!</v>
      </c>
      <c r="CI12" s="52"/>
      <c r="CJ12" s="52"/>
      <c r="CK12" s="52"/>
      <c r="CL12" s="52"/>
    </row>
    <row r="13" spans="1:90" s="53" customFormat="1" ht="15.75" customHeight="1" x14ac:dyDescent="0.35">
      <c r="A13" s="68" t="s">
        <v>249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1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1</v>
      </c>
      <c r="AC13" s="126">
        <v>0</v>
      </c>
      <c r="AD13" s="126">
        <v>0</v>
      </c>
      <c r="AE13" s="126">
        <v>0</v>
      </c>
      <c r="AF13" s="126">
        <v>0</v>
      </c>
      <c r="AG13" s="126">
        <v>0</v>
      </c>
      <c r="AH13" s="126">
        <v>0</v>
      </c>
      <c r="AI13" s="126">
        <v>0</v>
      </c>
      <c r="AJ13" s="126">
        <v>0</v>
      </c>
      <c r="AK13" s="126">
        <v>0</v>
      </c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31">
        <f t="shared" si="0"/>
        <v>0</v>
      </c>
      <c r="BW13" s="131">
        <f t="shared" si="0"/>
        <v>0</v>
      </c>
      <c r="BX13" s="131">
        <f t="shared" si="0"/>
        <v>2</v>
      </c>
      <c r="BY13" s="131">
        <f t="shared" si="0"/>
        <v>0</v>
      </c>
      <c r="BZ13" s="131">
        <f t="shared" si="0"/>
        <v>0</v>
      </c>
      <c r="CA13" s="131">
        <f t="shared" si="0"/>
        <v>0</v>
      </c>
      <c r="CB13" s="50">
        <f t="shared" si="1"/>
        <v>2</v>
      </c>
      <c r="CC13" s="75"/>
      <c r="CD13" s="51" t="e">
        <f t="shared" si="2"/>
        <v>#DIV/0!</v>
      </c>
      <c r="CE13" s="49">
        <f t="shared" si="3"/>
        <v>100</v>
      </c>
      <c r="CF13" s="49">
        <f t="shared" si="4"/>
        <v>0</v>
      </c>
      <c r="CG13" s="49">
        <f t="shared" si="5"/>
        <v>0</v>
      </c>
      <c r="CH13" s="117">
        <f t="shared" si="6"/>
        <v>0</v>
      </c>
      <c r="CI13" s="52"/>
      <c r="CJ13" s="52"/>
      <c r="CK13" s="52"/>
      <c r="CL13" s="52"/>
    </row>
    <row r="14" spans="1:90" s="53" customFormat="1" ht="15.75" customHeight="1" x14ac:dyDescent="0.35">
      <c r="A14" s="68" t="s">
        <v>250</v>
      </c>
      <c r="B14" s="126">
        <v>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0</v>
      </c>
      <c r="AC14" s="126">
        <v>0</v>
      </c>
      <c r="AD14" s="126">
        <v>0</v>
      </c>
      <c r="AE14" s="126">
        <v>0</v>
      </c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31">
        <f t="shared" si="0"/>
        <v>0</v>
      </c>
      <c r="BW14" s="131">
        <f t="shared" si="0"/>
        <v>0</v>
      </c>
      <c r="BX14" s="131">
        <f t="shared" si="0"/>
        <v>0</v>
      </c>
      <c r="BY14" s="131">
        <f t="shared" si="0"/>
        <v>0</v>
      </c>
      <c r="BZ14" s="131">
        <f t="shared" si="0"/>
        <v>0</v>
      </c>
      <c r="CA14" s="131">
        <f t="shared" si="0"/>
        <v>0</v>
      </c>
      <c r="CB14" s="50">
        <f t="shared" si="1"/>
        <v>0</v>
      </c>
      <c r="CC14" s="75"/>
      <c r="CD14" s="51" t="e">
        <f t="shared" si="2"/>
        <v>#DIV/0!</v>
      </c>
      <c r="CE14" s="49" t="e">
        <f t="shared" si="3"/>
        <v>#DIV/0!</v>
      </c>
      <c r="CF14" s="49" t="e">
        <f t="shared" si="4"/>
        <v>#DIV/0!</v>
      </c>
      <c r="CG14" s="49" t="e">
        <f t="shared" si="5"/>
        <v>#DIV/0!</v>
      </c>
      <c r="CH14" s="117" t="e">
        <f t="shared" si="6"/>
        <v>#DIV/0!</v>
      </c>
      <c r="CI14" s="52"/>
      <c r="CJ14" s="52"/>
      <c r="CK14" s="52"/>
      <c r="CL14" s="52"/>
    </row>
    <row r="15" spans="1:90" s="53" customFormat="1" ht="15.75" customHeight="1" x14ac:dyDescent="0.35">
      <c r="A15" s="68" t="s">
        <v>251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1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0</v>
      </c>
      <c r="AC15" s="126">
        <v>0</v>
      </c>
      <c r="AD15" s="126">
        <v>0</v>
      </c>
      <c r="AE15" s="126">
        <v>0</v>
      </c>
      <c r="AF15" s="126">
        <v>1</v>
      </c>
      <c r="AG15" s="126">
        <v>1</v>
      </c>
      <c r="AH15" s="126">
        <v>0</v>
      </c>
      <c r="AI15" s="126">
        <v>0</v>
      </c>
      <c r="AJ15" s="126">
        <v>0</v>
      </c>
      <c r="AK15" s="126">
        <v>0</v>
      </c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31">
        <f t="shared" si="0"/>
        <v>1</v>
      </c>
      <c r="BW15" s="131">
        <f t="shared" si="0"/>
        <v>2</v>
      </c>
      <c r="BX15" s="131">
        <f t="shared" si="0"/>
        <v>0</v>
      </c>
      <c r="BY15" s="131">
        <f t="shared" si="0"/>
        <v>0</v>
      </c>
      <c r="BZ15" s="131">
        <f t="shared" si="0"/>
        <v>0</v>
      </c>
      <c r="CA15" s="131">
        <f t="shared" si="0"/>
        <v>0</v>
      </c>
      <c r="CB15" s="50">
        <f t="shared" si="1"/>
        <v>3</v>
      </c>
      <c r="CC15" s="75"/>
      <c r="CD15" s="51" t="e">
        <f t="shared" si="2"/>
        <v>#DIV/0!</v>
      </c>
      <c r="CE15" s="49">
        <f t="shared" si="3"/>
        <v>33</v>
      </c>
      <c r="CF15" s="49">
        <f t="shared" si="4"/>
        <v>67</v>
      </c>
      <c r="CG15" s="49">
        <f t="shared" si="5"/>
        <v>0</v>
      </c>
      <c r="CH15" s="117">
        <f t="shared" si="6"/>
        <v>66.666666666666657</v>
      </c>
      <c r="CI15" s="52"/>
      <c r="CJ15" s="52"/>
      <c r="CK15" s="52"/>
      <c r="CL15" s="52"/>
    </row>
    <row r="16" spans="1:90" s="53" customFormat="1" ht="15.75" customHeight="1" x14ac:dyDescent="0.35">
      <c r="A16" s="68" t="s">
        <v>252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0</v>
      </c>
      <c r="AB16" s="126">
        <v>0</v>
      </c>
      <c r="AC16" s="126">
        <v>0</v>
      </c>
      <c r="AD16" s="126">
        <v>0</v>
      </c>
      <c r="AE16" s="126">
        <v>0</v>
      </c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31">
        <f t="shared" si="0"/>
        <v>0</v>
      </c>
      <c r="BW16" s="131">
        <f t="shared" si="0"/>
        <v>0</v>
      </c>
      <c r="BX16" s="131">
        <f t="shared" si="0"/>
        <v>0</v>
      </c>
      <c r="BY16" s="131">
        <f t="shared" si="0"/>
        <v>0</v>
      </c>
      <c r="BZ16" s="131">
        <f t="shared" si="0"/>
        <v>0</v>
      </c>
      <c r="CA16" s="131">
        <f t="shared" si="0"/>
        <v>0</v>
      </c>
      <c r="CB16" s="50">
        <f t="shared" si="1"/>
        <v>0</v>
      </c>
      <c r="CC16" s="75"/>
      <c r="CD16" s="51" t="e">
        <f t="shared" si="2"/>
        <v>#DIV/0!</v>
      </c>
      <c r="CE16" s="49" t="e">
        <f t="shared" si="3"/>
        <v>#DIV/0!</v>
      </c>
      <c r="CF16" s="49" t="e">
        <f t="shared" si="4"/>
        <v>#DIV/0!</v>
      </c>
      <c r="CG16" s="49" t="e">
        <f t="shared" si="5"/>
        <v>#DIV/0!</v>
      </c>
      <c r="CH16" s="117" t="e">
        <f t="shared" si="6"/>
        <v>#DIV/0!</v>
      </c>
      <c r="CI16" s="52"/>
      <c r="CJ16" s="52"/>
      <c r="CK16" s="52"/>
      <c r="CL16" s="52"/>
    </row>
    <row r="17" spans="1:90" s="53" customFormat="1" ht="15.75" customHeight="1" x14ac:dyDescent="0.35">
      <c r="A17" s="68" t="s">
        <v>253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126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31">
        <f t="shared" si="0"/>
        <v>0</v>
      </c>
      <c r="BW17" s="131">
        <f t="shared" si="0"/>
        <v>0</v>
      </c>
      <c r="BX17" s="131">
        <f t="shared" si="0"/>
        <v>0</v>
      </c>
      <c r="BY17" s="131">
        <f t="shared" si="0"/>
        <v>0</v>
      </c>
      <c r="BZ17" s="131">
        <f t="shared" si="0"/>
        <v>0</v>
      </c>
      <c r="CA17" s="131">
        <f t="shared" si="0"/>
        <v>0</v>
      </c>
      <c r="CB17" s="50">
        <f t="shared" si="1"/>
        <v>0</v>
      </c>
      <c r="CC17" s="75"/>
      <c r="CD17" s="51" t="e">
        <f t="shared" si="2"/>
        <v>#DIV/0!</v>
      </c>
      <c r="CE17" s="49" t="e">
        <f t="shared" si="3"/>
        <v>#DIV/0!</v>
      </c>
      <c r="CF17" s="49" t="e">
        <f t="shared" si="4"/>
        <v>#DIV/0!</v>
      </c>
      <c r="CG17" s="49" t="e">
        <f t="shared" si="5"/>
        <v>#DIV/0!</v>
      </c>
      <c r="CH17" s="117" t="e">
        <f t="shared" si="6"/>
        <v>#DIV/0!</v>
      </c>
      <c r="CI17" s="52"/>
      <c r="CJ17" s="52"/>
      <c r="CK17" s="52"/>
      <c r="CL17" s="52"/>
    </row>
    <row r="18" spans="1:90" s="53" customFormat="1" ht="15.75" customHeight="1" x14ac:dyDescent="0.35">
      <c r="A18" s="68" t="s">
        <v>254</v>
      </c>
      <c r="B18" s="126">
        <v>1</v>
      </c>
      <c r="C18" s="126">
        <v>0</v>
      </c>
      <c r="D18" s="126">
        <v>0</v>
      </c>
      <c r="E18" s="126">
        <v>0</v>
      </c>
      <c r="F18" s="126">
        <v>1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2</v>
      </c>
      <c r="Q18" s="126">
        <v>1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1</v>
      </c>
      <c r="AA18" s="126">
        <v>0</v>
      </c>
      <c r="AB18" s="126">
        <v>0</v>
      </c>
      <c r="AC18" s="126">
        <v>0</v>
      </c>
      <c r="AD18" s="126">
        <v>0</v>
      </c>
      <c r="AE18" s="126">
        <v>0</v>
      </c>
      <c r="AF18" s="126">
        <v>0</v>
      </c>
      <c r="AG18" s="126">
        <v>0</v>
      </c>
      <c r="AH18" s="126">
        <v>0</v>
      </c>
      <c r="AI18" s="126">
        <v>0</v>
      </c>
      <c r="AJ18" s="126">
        <v>0</v>
      </c>
      <c r="AK18" s="126">
        <v>0</v>
      </c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31">
        <f t="shared" si="0"/>
        <v>2</v>
      </c>
      <c r="BW18" s="131">
        <f t="shared" si="0"/>
        <v>0</v>
      </c>
      <c r="BX18" s="131">
        <f t="shared" si="0"/>
        <v>2</v>
      </c>
      <c r="BY18" s="131">
        <f t="shared" si="0"/>
        <v>1</v>
      </c>
      <c r="BZ18" s="131">
        <f t="shared" si="0"/>
        <v>1</v>
      </c>
      <c r="CA18" s="131">
        <f t="shared" si="0"/>
        <v>0</v>
      </c>
      <c r="CB18" s="50">
        <f t="shared" si="1"/>
        <v>6</v>
      </c>
      <c r="CC18" s="75"/>
      <c r="CD18" s="51" t="e">
        <f t="shared" si="2"/>
        <v>#DIV/0!</v>
      </c>
      <c r="CE18" s="49">
        <f t="shared" si="3"/>
        <v>67</v>
      </c>
      <c r="CF18" s="49">
        <f t="shared" si="4"/>
        <v>17</v>
      </c>
      <c r="CG18" s="49">
        <f t="shared" si="5"/>
        <v>17</v>
      </c>
      <c r="CH18" s="117">
        <f t="shared" si="6"/>
        <v>20</v>
      </c>
      <c r="CI18" s="52"/>
      <c r="CJ18" s="52"/>
      <c r="CK18" s="52"/>
      <c r="CL18" s="52"/>
    </row>
    <row r="19" spans="1:90" s="53" customFormat="1" ht="15.75" customHeight="1" x14ac:dyDescent="0.35">
      <c r="A19" s="68" t="s">
        <v>255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126">
        <v>0</v>
      </c>
      <c r="AF19" s="126">
        <v>0</v>
      </c>
      <c r="AG19" s="126">
        <v>0</v>
      </c>
      <c r="AH19" s="126">
        <v>0</v>
      </c>
      <c r="AI19" s="126">
        <v>0</v>
      </c>
      <c r="AJ19" s="126">
        <v>0</v>
      </c>
      <c r="AK19" s="126">
        <v>0</v>
      </c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31">
        <f t="shared" si="0"/>
        <v>0</v>
      </c>
      <c r="BW19" s="131">
        <f t="shared" si="0"/>
        <v>0</v>
      </c>
      <c r="BX19" s="131">
        <f t="shared" si="0"/>
        <v>0</v>
      </c>
      <c r="BY19" s="131">
        <f t="shared" si="0"/>
        <v>0</v>
      </c>
      <c r="BZ19" s="131">
        <f t="shared" si="0"/>
        <v>0</v>
      </c>
      <c r="CA19" s="131">
        <f t="shared" si="0"/>
        <v>0</v>
      </c>
      <c r="CB19" s="50">
        <f t="shared" si="1"/>
        <v>0</v>
      </c>
      <c r="CC19" s="75"/>
      <c r="CD19" s="51" t="e">
        <f t="shared" si="2"/>
        <v>#DIV/0!</v>
      </c>
      <c r="CE19" s="49" t="e">
        <f t="shared" si="3"/>
        <v>#DIV/0!</v>
      </c>
      <c r="CF19" s="49" t="e">
        <f t="shared" si="4"/>
        <v>#DIV/0!</v>
      </c>
      <c r="CG19" s="49" t="e">
        <f t="shared" si="5"/>
        <v>#DIV/0!</v>
      </c>
      <c r="CH19" s="117" t="e">
        <f t="shared" si="6"/>
        <v>#DIV/0!</v>
      </c>
      <c r="CI19" s="52"/>
      <c r="CJ19" s="52"/>
      <c r="CK19" s="52"/>
      <c r="CL19" s="52"/>
    </row>
    <row r="20" spans="1:90" s="53" customFormat="1" ht="15.75" customHeight="1" x14ac:dyDescent="0.35">
      <c r="A20" s="68" t="s">
        <v>256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1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3</v>
      </c>
      <c r="X20" s="126">
        <v>0</v>
      </c>
      <c r="Y20" s="126">
        <v>0</v>
      </c>
      <c r="Z20" s="126">
        <v>0</v>
      </c>
      <c r="AA20" s="126">
        <v>1</v>
      </c>
      <c r="AB20" s="126">
        <v>0</v>
      </c>
      <c r="AC20" s="126">
        <v>1</v>
      </c>
      <c r="AD20" s="126">
        <v>1</v>
      </c>
      <c r="AE20" s="126">
        <v>0</v>
      </c>
      <c r="AF20" s="126">
        <v>1</v>
      </c>
      <c r="AG20" s="126">
        <v>0</v>
      </c>
      <c r="AH20" s="126">
        <v>0</v>
      </c>
      <c r="AI20" s="126">
        <v>0</v>
      </c>
      <c r="AJ20" s="126">
        <v>1</v>
      </c>
      <c r="AK20" s="126">
        <v>0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31">
        <f t="shared" si="0"/>
        <v>1</v>
      </c>
      <c r="BW20" s="131">
        <f t="shared" si="0"/>
        <v>1</v>
      </c>
      <c r="BX20" s="131">
        <f t="shared" si="0"/>
        <v>1</v>
      </c>
      <c r="BY20" s="131">
        <f t="shared" si="0"/>
        <v>4</v>
      </c>
      <c r="BZ20" s="131">
        <f t="shared" si="0"/>
        <v>2</v>
      </c>
      <c r="CA20" s="131">
        <f t="shared" si="0"/>
        <v>0</v>
      </c>
      <c r="CB20" s="50">
        <f t="shared" si="1"/>
        <v>9</v>
      </c>
      <c r="CC20" s="75"/>
      <c r="CD20" s="51" t="e">
        <f t="shared" si="2"/>
        <v>#DIV/0!</v>
      </c>
      <c r="CE20" s="49">
        <f t="shared" si="3"/>
        <v>22</v>
      </c>
      <c r="CF20" s="49">
        <f t="shared" si="4"/>
        <v>56</v>
      </c>
      <c r="CG20" s="49">
        <f t="shared" si="5"/>
        <v>22</v>
      </c>
      <c r="CH20" s="117">
        <f t="shared" si="6"/>
        <v>71.428571428571431</v>
      </c>
      <c r="CI20" s="52"/>
      <c r="CJ20" s="52"/>
      <c r="CK20" s="52"/>
      <c r="CL20" s="52"/>
    </row>
    <row r="21" spans="1:90" s="53" customFormat="1" ht="15.75" customHeight="1" x14ac:dyDescent="0.35">
      <c r="A21" s="68" t="s">
        <v>257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  <c r="AC21" s="126">
        <v>0</v>
      </c>
      <c r="AD21" s="126">
        <v>0</v>
      </c>
      <c r="AE21" s="126">
        <v>0</v>
      </c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31">
        <f t="shared" si="0"/>
        <v>0</v>
      </c>
      <c r="BW21" s="131">
        <f t="shared" si="0"/>
        <v>0</v>
      </c>
      <c r="BX21" s="131">
        <f t="shared" si="0"/>
        <v>0</v>
      </c>
      <c r="BY21" s="131">
        <f t="shared" si="0"/>
        <v>0</v>
      </c>
      <c r="BZ21" s="131">
        <f t="shared" si="0"/>
        <v>0</v>
      </c>
      <c r="CA21" s="131">
        <f t="shared" si="0"/>
        <v>0</v>
      </c>
      <c r="CB21" s="50">
        <f t="shared" si="1"/>
        <v>0</v>
      </c>
      <c r="CC21" s="75"/>
      <c r="CD21" s="51" t="e">
        <f t="shared" si="2"/>
        <v>#DIV/0!</v>
      </c>
      <c r="CE21" s="49" t="e">
        <f t="shared" si="3"/>
        <v>#DIV/0!</v>
      </c>
      <c r="CF21" s="49" t="e">
        <f t="shared" si="4"/>
        <v>#DIV/0!</v>
      </c>
      <c r="CG21" s="49" t="e">
        <f t="shared" si="5"/>
        <v>#DIV/0!</v>
      </c>
      <c r="CH21" s="117" t="e">
        <f t="shared" si="6"/>
        <v>#DIV/0!</v>
      </c>
      <c r="CI21" s="52"/>
      <c r="CJ21" s="52"/>
      <c r="CK21" s="52"/>
      <c r="CL21" s="52"/>
    </row>
    <row r="22" spans="1:90" s="53" customFormat="1" ht="15.75" customHeight="1" x14ac:dyDescent="0.35">
      <c r="A22" s="68" t="s">
        <v>258</v>
      </c>
      <c r="B22" s="126">
        <v>1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26">
        <v>0</v>
      </c>
      <c r="T22" s="126">
        <v>0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0</v>
      </c>
      <c r="AA22" s="126">
        <v>0</v>
      </c>
      <c r="AB22" s="126">
        <v>0</v>
      </c>
      <c r="AC22" s="126">
        <v>0</v>
      </c>
      <c r="AD22" s="126">
        <v>0</v>
      </c>
      <c r="AE22" s="126">
        <v>0</v>
      </c>
      <c r="AF22" s="126">
        <v>0</v>
      </c>
      <c r="AG22" s="126">
        <v>0</v>
      </c>
      <c r="AH22" s="126">
        <v>0</v>
      </c>
      <c r="AI22" s="126">
        <v>0</v>
      </c>
      <c r="AJ22" s="126">
        <v>0</v>
      </c>
      <c r="AK22" s="126">
        <v>0</v>
      </c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31">
        <f t="shared" si="0"/>
        <v>1</v>
      </c>
      <c r="BW22" s="131">
        <f t="shared" si="0"/>
        <v>0</v>
      </c>
      <c r="BX22" s="131">
        <f t="shared" si="0"/>
        <v>0</v>
      </c>
      <c r="BY22" s="131">
        <f t="shared" si="0"/>
        <v>0</v>
      </c>
      <c r="BZ22" s="131">
        <f t="shared" si="0"/>
        <v>0</v>
      </c>
      <c r="CA22" s="131">
        <f t="shared" si="0"/>
        <v>0</v>
      </c>
      <c r="CB22" s="50">
        <f t="shared" si="1"/>
        <v>1</v>
      </c>
      <c r="CC22" s="75"/>
      <c r="CD22" s="51" t="e">
        <f t="shared" si="2"/>
        <v>#DIV/0!</v>
      </c>
      <c r="CE22" s="49">
        <f t="shared" si="3"/>
        <v>100</v>
      </c>
      <c r="CF22" s="49">
        <f t="shared" si="4"/>
        <v>0</v>
      </c>
      <c r="CG22" s="49">
        <f t="shared" si="5"/>
        <v>0</v>
      </c>
      <c r="CH22" s="117">
        <f t="shared" si="6"/>
        <v>0</v>
      </c>
      <c r="CI22" s="52"/>
      <c r="CJ22" s="52"/>
      <c r="CK22" s="52"/>
      <c r="CL22" s="52"/>
    </row>
    <row r="23" spans="1:90" s="53" customFormat="1" ht="15.75" customHeight="1" x14ac:dyDescent="0.35">
      <c r="A23" s="68" t="s">
        <v>259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  <c r="AC23" s="126">
        <v>0</v>
      </c>
      <c r="AD23" s="126">
        <v>0</v>
      </c>
      <c r="AE23" s="126">
        <v>0</v>
      </c>
      <c r="AF23" s="126">
        <v>0</v>
      </c>
      <c r="AG23" s="126">
        <v>0</v>
      </c>
      <c r="AH23" s="126">
        <v>0</v>
      </c>
      <c r="AI23" s="126">
        <v>0</v>
      </c>
      <c r="AJ23" s="126">
        <v>0</v>
      </c>
      <c r="AK23" s="126">
        <v>0</v>
      </c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31">
        <f t="shared" si="0"/>
        <v>0</v>
      </c>
      <c r="BW23" s="131">
        <f t="shared" si="0"/>
        <v>0</v>
      </c>
      <c r="BX23" s="131">
        <f t="shared" si="0"/>
        <v>0</v>
      </c>
      <c r="BY23" s="131">
        <f t="shared" si="0"/>
        <v>0</v>
      </c>
      <c r="BZ23" s="131">
        <f t="shared" si="0"/>
        <v>0</v>
      </c>
      <c r="CA23" s="131">
        <f t="shared" si="0"/>
        <v>0</v>
      </c>
      <c r="CB23" s="50">
        <f t="shared" si="1"/>
        <v>0</v>
      </c>
      <c r="CC23" s="75"/>
      <c r="CD23" s="51" t="e">
        <f t="shared" si="2"/>
        <v>#DIV/0!</v>
      </c>
      <c r="CE23" s="49" t="e">
        <f t="shared" si="3"/>
        <v>#DIV/0!</v>
      </c>
      <c r="CF23" s="49" t="e">
        <f t="shared" si="4"/>
        <v>#DIV/0!</v>
      </c>
      <c r="CG23" s="49" t="e">
        <f t="shared" si="5"/>
        <v>#DIV/0!</v>
      </c>
      <c r="CH23" s="117" t="e">
        <f t="shared" si="6"/>
        <v>#DIV/0!</v>
      </c>
      <c r="CI23" s="52"/>
      <c r="CJ23" s="52"/>
      <c r="CK23" s="52"/>
      <c r="CL23" s="52"/>
    </row>
    <row r="24" spans="1:90" s="53" customFormat="1" ht="15.75" customHeight="1" x14ac:dyDescent="0.35">
      <c r="A24" s="68" t="s">
        <v>260</v>
      </c>
      <c r="B24" s="126">
        <v>0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  <c r="AC24" s="126">
        <v>1</v>
      </c>
      <c r="AD24" s="126">
        <v>0</v>
      </c>
      <c r="AE24" s="126">
        <v>0</v>
      </c>
      <c r="AF24" s="126">
        <v>0</v>
      </c>
      <c r="AG24" s="126">
        <v>0</v>
      </c>
      <c r="AH24" s="126">
        <v>0</v>
      </c>
      <c r="AI24" s="126">
        <v>0</v>
      </c>
      <c r="AJ24" s="126">
        <v>0</v>
      </c>
      <c r="AK24" s="126">
        <v>0</v>
      </c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31">
        <f t="shared" si="0"/>
        <v>0</v>
      </c>
      <c r="BW24" s="131">
        <f t="shared" si="0"/>
        <v>0</v>
      </c>
      <c r="BX24" s="131">
        <f t="shared" si="0"/>
        <v>0</v>
      </c>
      <c r="BY24" s="131">
        <f t="shared" si="0"/>
        <v>1</v>
      </c>
      <c r="BZ24" s="131">
        <f t="shared" si="0"/>
        <v>0</v>
      </c>
      <c r="CA24" s="131">
        <f t="shared" si="0"/>
        <v>0</v>
      </c>
      <c r="CB24" s="50">
        <f t="shared" si="1"/>
        <v>1</v>
      </c>
      <c r="CC24" s="75"/>
      <c r="CD24" s="51" t="e">
        <f t="shared" si="2"/>
        <v>#DIV/0!</v>
      </c>
      <c r="CE24" s="49">
        <f t="shared" si="3"/>
        <v>0</v>
      </c>
      <c r="CF24" s="49">
        <f t="shared" si="4"/>
        <v>100</v>
      </c>
      <c r="CG24" s="49">
        <f t="shared" si="5"/>
        <v>0</v>
      </c>
      <c r="CH24" s="117">
        <f t="shared" si="6"/>
        <v>100</v>
      </c>
      <c r="CI24" s="52"/>
      <c r="CJ24" s="52"/>
      <c r="CK24" s="52"/>
      <c r="CL24" s="52"/>
    </row>
    <row r="25" spans="1:90" s="53" customFormat="1" ht="15.75" customHeight="1" x14ac:dyDescent="0.35">
      <c r="A25" s="68" t="s">
        <v>261</v>
      </c>
      <c r="B25" s="126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1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126">
        <v>0</v>
      </c>
      <c r="Y25" s="126">
        <v>0</v>
      </c>
      <c r="Z25" s="126">
        <v>0</v>
      </c>
      <c r="AA25" s="126">
        <v>0</v>
      </c>
      <c r="AB25" s="126">
        <v>0</v>
      </c>
      <c r="AC25" s="126">
        <v>0</v>
      </c>
      <c r="AD25" s="126">
        <v>0</v>
      </c>
      <c r="AE25" s="126">
        <v>0</v>
      </c>
      <c r="AF25" s="126">
        <v>0</v>
      </c>
      <c r="AG25" s="126">
        <v>0</v>
      </c>
      <c r="AH25" s="126">
        <v>0</v>
      </c>
      <c r="AI25" s="126">
        <v>0</v>
      </c>
      <c r="AJ25" s="126">
        <v>0</v>
      </c>
      <c r="AK25" s="126">
        <v>0</v>
      </c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31">
        <f t="shared" si="0"/>
        <v>1</v>
      </c>
      <c r="BW25" s="131">
        <f t="shared" si="0"/>
        <v>0</v>
      </c>
      <c r="BX25" s="131">
        <f t="shared" si="0"/>
        <v>0</v>
      </c>
      <c r="BY25" s="131">
        <f t="shared" si="0"/>
        <v>0</v>
      </c>
      <c r="BZ25" s="131">
        <f t="shared" si="0"/>
        <v>0</v>
      </c>
      <c r="CA25" s="131">
        <f t="shared" si="0"/>
        <v>0</v>
      </c>
      <c r="CB25" s="50">
        <f t="shared" si="1"/>
        <v>1</v>
      </c>
      <c r="CC25" s="75"/>
      <c r="CD25" s="51" t="e">
        <f t="shared" si="2"/>
        <v>#DIV/0!</v>
      </c>
      <c r="CE25" s="49">
        <f t="shared" si="3"/>
        <v>100</v>
      </c>
      <c r="CF25" s="49">
        <f t="shared" si="4"/>
        <v>0</v>
      </c>
      <c r="CG25" s="49">
        <f t="shared" si="5"/>
        <v>0</v>
      </c>
      <c r="CH25" s="117">
        <f t="shared" si="6"/>
        <v>0</v>
      </c>
      <c r="CI25" s="52"/>
      <c r="CJ25" s="52"/>
      <c r="CK25" s="52"/>
      <c r="CL25" s="52"/>
    </row>
    <row r="26" spans="1:90" s="53" customFormat="1" ht="15.75" customHeight="1" x14ac:dyDescent="0.35">
      <c r="A26" s="68" t="s">
        <v>262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1</v>
      </c>
      <c r="Q26" s="126">
        <v>0</v>
      </c>
      <c r="R26" s="126">
        <v>0</v>
      </c>
      <c r="S26" s="126">
        <v>0</v>
      </c>
      <c r="T26" s="126">
        <v>0</v>
      </c>
      <c r="U26" s="126">
        <v>0</v>
      </c>
      <c r="V26" s="126">
        <v>0</v>
      </c>
      <c r="W26" s="126">
        <v>0</v>
      </c>
      <c r="X26" s="126">
        <v>0</v>
      </c>
      <c r="Y26" s="126">
        <v>0</v>
      </c>
      <c r="Z26" s="126">
        <v>0</v>
      </c>
      <c r="AA26" s="126">
        <v>0</v>
      </c>
      <c r="AB26" s="126">
        <v>0</v>
      </c>
      <c r="AC26" s="126">
        <v>0</v>
      </c>
      <c r="AD26" s="126">
        <v>0</v>
      </c>
      <c r="AE26" s="126">
        <v>0</v>
      </c>
      <c r="AF26" s="126">
        <v>0</v>
      </c>
      <c r="AG26" s="126">
        <v>0</v>
      </c>
      <c r="AH26" s="126">
        <v>0</v>
      </c>
      <c r="AI26" s="126">
        <v>0</v>
      </c>
      <c r="AJ26" s="126">
        <v>0</v>
      </c>
      <c r="AK26" s="126">
        <v>0</v>
      </c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31">
        <f t="shared" si="0"/>
        <v>0</v>
      </c>
      <c r="BW26" s="131">
        <f t="shared" si="0"/>
        <v>0</v>
      </c>
      <c r="BX26" s="131">
        <f t="shared" si="0"/>
        <v>1</v>
      </c>
      <c r="BY26" s="131">
        <f t="shared" si="0"/>
        <v>0</v>
      </c>
      <c r="BZ26" s="131">
        <f t="shared" si="0"/>
        <v>0</v>
      </c>
      <c r="CA26" s="131">
        <f t="shared" si="0"/>
        <v>0</v>
      </c>
      <c r="CB26" s="50">
        <f t="shared" si="1"/>
        <v>1</v>
      </c>
      <c r="CC26" s="75"/>
      <c r="CD26" s="51" t="e">
        <f t="shared" si="2"/>
        <v>#DIV/0!</v>
      </c>
      <c r="CE26" s="49">
        <f t="shared" si="3"/>
        <v>100</v>
      </c>
      <c r="CF26" s="49">
        <f t="shared" si="4"/>
        <v>0</v>
      </c>
      <c r="CG26" s="49">
        <f t="shared" si="5"/>
        <v>0</v>
      </c>
      <c r="CH26" s="117">
        <f t="shared" si="6"/>
        <v>0</v>
      </c>
      <c r="CI26" s="52"/>
      <c r="CJ26" s="52"/>
      <c r="CK26" s="52"/>
      <c r="CL26" s="52"/>
    </row>
    <row r="27" spans="1:90" ht="15.75" customHeight="1" x14ac:dyDescent="0.35">
      <c r="A27" s="57" t="s">
        <v>51</v>
      </c>
      <c r="B27" s="59">
        <f>SUM(B4:B26)</f>
        <v>3</v>
      </c>
      <c r="C27" s="59">
        <f t="shared" ref="C27:BN27" si="7">SUM(C4:C26)</f>
        <v>0</v>
      </c>
      <c r="D27" s="59">
        <f t="shared" si="7"/>
        <v>4</v>
      </c>
      <c r="E27" s="59">
        <f t="shared" si="7"/>
        <v>1</v>
      </c>
      <c r="F27" s="59">
        <f t="shared" si="7"/>
        <v>1</v>
      </c>
      <c r="G27" s="59">
        <f t="shared" si="7"/>
        <v>0</v>
      </c>
      <c r="H27" s="59">
        <f t="shared" si="7"/>
        <v>0</v>
      </c>
      <c r="I27" s="59">
        <f t="shared" si="7"/>
        <v>0</v>
      </c>
      <c r="J27" s="59">
        <f t="shared" si="7"/>
        <v>0</v>
      </c>
      <c r="K27" s="59">
        <f t="shared" si="7"/>
        <v>0</v>
      </c>
      <c r="L27" s="59">
        <f t="shared" si="7"/>
        <v>0</v>
      </c>
      <c r="M27" s="59">
        <f t="shared" si="7"/>
        <v>0</v>
      </c>
      <c r="N27" s="59">
        <f t="shared" si="7"/>
        <v>2</v>
      </c>
      <c r="O27" s="59">
        <f t="shared" si="7"/>
        <v>1</v>
      </c>
      <c r="P27" s="59">
        <f t="shared" si="7"/>
        <v>6</v>
      </c>
      <c r="Q27" s="59">
        <f t="shared" si="7"/>
        <v>1</v>
      </c>
      <c r="R27" s="59">
        <f t="shared" si="7"/>
        <v>0</v>
      </c>
      <c r="S27" s="59">
        <f t="shared" si="7"/>
        <v>0</v>
      </c>
      <c r="T27" s="59">
        <f t="shared" si="7"/>
        <v>2</v>
      </c>
      <c r="U27" s="59">
        <f t="shared" si="7"/>
        <v>0</v>
      </c>
      <c r="V27" s="59">
        <f t="shared" si="7"/>
        <v>1</v>
      </c>
      <c r="W27" s="59">
        <f t="shared" si="7"/>
        <v>3</v>
      </c>
      <c r="X27" s="59">
        <f t="shared" si="7"/>
        <v>0</v>
      </c>
      <c r="Y27" s="59">
        <f t="shared" si="7"/>
        <v>0</v>
      </c>
      <c r="Z27" s="59">
        <f t="shared" si="7"/>
        <v>1</v>
      </c>
      <c r="AA27" s="59">
        <f t="shared" si="7"/>
        <v>1</v>
      </c>
      <c r="AB27" s="59">
        <f t="shared" si="7"/>
        <v>2</v>
      </c>
      <c r="AC27" s="59">
        <f t="shared" si="7"/>
        <v>2</v>
      </c>
      <c r="AD27" s="59">
        <f t="shared" si="7"/>
        <v>1</v>
      </c>
      <c r="AE27" s="59">
        <f t="shared" si="7"/>
        <v>0</v>
      </c>
      <c r="AF27" s="59">
        <f t="shared" si="7"/>
        <v>6</v>
      </c>
      <c r="AG27" s="59">
        <f t="shared" si="7"/>
        <v>3</v>
      </c>
      <c r="AH27" s="59">
        <f t="shared" si="7"/>
        <v>0</v>
      </c>
      <c r="AI27" s="59">
        <f t="shared" si="7"/>
        <v>0</v>
      </c>
      <c r="AJ27" s="59">
        <f t="shared" si="7"/>
        <v>1</v>
      </c>
      <c r="AK27" s="59">
        <f t="shared" si="7"/>
        <v>0</v>
      </c>
      <c r="AL27" s="59">
        <f t="shared" si="7"/>
        <v>0</v>
      </c>
      <c r="AM27" s="59">
        <f t="shared" si="7"/>
        <v>0</v>
      </c>
      <c r="AN27" s="59">
        <f t="shared" si="7"/>
        <v>0</v>
      </c>
      <c r="AO27" s="59">
        <f t="shared" si="7"/>
        <v>0</v>
      </c>
      <c r="AP27" s="59">
        <f t="shared" si="7"/>
        <v>0</v>
      </c>
      <c r="AQ27" s="59">
        <f t="shared" si="7"/>
        <v>0</v>
      </c>
      <c r="AR27" s="59">
        <f t="shared" si="7"/>
        <v>0</v>
      </c>
      <c r="AS27" s="59">
        <f t="shared" si="7"/>
        <v>0</v>
      </c>
      <c r="AT27" s="59">
        <f t="shared" si="7"/>
        <v>0</v>
      </c>
      <c r="AU27" s="59">
        <f t="shared" si="7"/>
        <v>0</v>
      </c>
      <c r="AV27" s="59">
        <f t="shared" si="7"/>
        <v>0</v>
      </c>
      <c r="AW27" s="59">
        <f t="shared" si="7"/>
        <v>0</v>
      </c>
      <c r="AX27" s="59">
        <f t="shared" si="7"/>
        <v>0</v>
      </c>
      <c r="AY27" s="59">
        <f t="shared" si="7"/>
        <v>0</v>
      </c>
      <c r="AZ27" s="59">
        <f t="shared" si="7"/>
        <v>0</v>
      </c>
      <c r="BA27" s="59">
        <f t="shared" si="7"/>
        <v>0</v>
      </c>
      <c r="BB27" s="59">
        <f t="shared" si="7"/>
        <v>0</v>
      </c>
      <c r="BC27" s="59">
        <f t="shared" si="7"/>
        <v>0</v>
      </c>
      <c r="BD27" s="59">
        <f t="shared" si="7"/>
        <v>0</v>
      </c>
      <c r="BE27" s="59">
        <f t="shared" si="7"/>
        <v>0</v>
      </c>
      <c r="BF27" s="59">
        <f t="shared" si="7"/>
        <v>0</v>
      </c>
      <c r="BG27" s="59">
        <f t="shared" si="7"/>
        <v>0</v>
      </c>
      <c r="BH27" s="59">
        <f t="shared" si="7"/>
        <v>0</v>
      </c>
      <c r="BI27" s="59">
        <f t="shared" si="7"/>
        <v>0</v>
      </c>
      <c r="BJ27" s="59">
        <f t="shared" si="7"/>
        <v>0</v>
      </c>
      <c r="BK27" s="59">
        <f t="shared" si="7"/>
        <v>0</v>
      </c>
      <c r="BL27" s="59">
        <f t="shared" si="7"/>
        <v>0</v>
      </c>
      <c r="BM27" s="59">
        <f t="shared" si="7"/>
        <v>0</v>
      </c>
      <c r="BN27" s="59">
        <f t="shared" si="7"/>
        <v>0</v>
      </c>
      <c r="BO27" s="59">
        <f t="shared" ref="BO27:BU27" si="8">SUM(BO4:BO26)</f>
        <v>0</v>
      </c>
      <c r="BP27" s="59">
        <f t="shared" si="8"/>
        <v>0</v>
      </c>
      <c r="BQ27" s="59">
        <f t="shared" si="8"/>
        <v>0</v>
      </c>
      <c r="BR27" s="59">
        <f t="shared" si="8"/>
        <v>0</v>
      </c>
      <c r="BS27" s="59">
        <f t="shared" si="8"/>
        <v>0</v>
      </c>
      <c r="BT27" s="59">
        <f t="shared" si="8"/>
        <v>0</v>
      </c>
      <c r="BU27" s="59">
        <f t="shared" si="8"/>
        <v>0</v>
      </c>
      <c r="BV27" s="59">
        <f t="shared" ref="BV27:CC27" si="9">SUM(BV4:BV26)</f>
        <v>14</v>
      </c>
      <c r="BW27" s="59">
        <f>SUM(BW4:BW26)</f>
        <v>5</v>
      </c>
      <c r="BX27" s="59">
        <f t="shared" si="9"/>
        <v>13</v>
      </c>
      <c r="BY27" s="59">
        <f t="shared" si="9"/>
        <v>7</v>
      </c>
      <c r="BZ27" s="59">
        <f t="shared" si="9"/>
        <v>3</v>
      </c>
      <c r="CA27" s="59">
        <f t="shared" si="9"/>
        <v>0</v>
      </c>
      <c r="CB27" s="59">
        <f t="shared" si="9"/>
        <v>42</v>
      </c>
      <c r="CC27" s="60">
        <f t="shared" si="9"/>
        <v>0</v>
      </c>
      <c r="CD27" s="71" t="e">
        <f t="shared" si="2"/>
        <v>#DIV/0!</v>
      </c>
      <c r="CE27" s="71">
        <f t="shared" si="3"/>
        <v>64</v>
      </c>
      <c r="CF27" s="71">
        <f t="shared" si="4"/>
        <v>29</v>
      </c>
      <c r="CG27" s="71">
        <f t="shared" si="5"/>
        <v>7</v>
      </c>
      <c r="CH27" s="117">
        <f t="shared" si="6"/>
        <v>30.76923076923077</v>
      </c>
    </row>
    <row r="28" spans="1:90" s="63" customFormat="1" ht="21.75" customHeight="1" x14ac:dyDescent="0.35">
      <c r="A28" s="61"/>
      <c r="B28" s="189">
        <f>SUM(B27:G27)</f>
        <v>9</v>
      </c>
      <c r="C28" s="189"/>
      <c r="D28" s="189"/>
      <c r="E28" s="189"/>
      <c r="F28" s="189"/>
      <c r="G28" s="189"/>
      <c r="H28" s="189">
        <f>SUM(H27:M27)</f>
        <v>0</v>
      </c>
      <c r="I28" s="189"/>
      <c r="J28" s="189"/>
      <c r="K28" s="189"/>
      <c r="L28" s="189"/>
      <c r="M28" s="189"/>
      <c r="N28" s="189">
        <f>SUM(N27:S27)</f>
        <v>10</v>
      </c>
      <c r="O28" s="189"/>
      <c r="P28" s="189"/>
      <c r="Q28" s="189"/>
      <c r="R28" s="189"/>
      <c r="S28" s="189"/>
      <c r="T28" s="189">
        <f>SUM(T27:Y27)</f>
        <v>6</v>
      </c>
      <c r="U28" s="189"/>
      <c r="V28" s="189"/>
      <c r="W28" s="189"/>
      <c r="X28" s="189"/>
      <c r="Y28" s="189"/>
      <c r="Z28" s="189">
        <f>SUM(Z27:AE27)</f>
        <v>7</v>
      </c>
      <c r="AA28" s="189"/>
      <c r="AB28" s="189"/>
      <c r="AC28" s="189"/>
      <c r="AD28" s="189"/>
      <c r="AE28" s="189"/>
      <c r="AF28" s="189">
        <f>SUM(AF27:AK27)</f>
        <v>10</v>
      </c>
      <c r="AG28" s="189"/>
      <c r="AH28" s="189"/>
      <c r="AI28" s="189"/>
      <c r="AJ28" s="189"/>
      <c r="AK28" s="189"/>
      <c r="AL28" s="189">
        <f>SUM(AL27:AQ27)</f>
        <v>0</v>
      </c>
      <c r="AM28" s="189"/>
      <c r="AN28" s="189"/>
      <c r="AO28" s="189"/>
      <c r="AP28" s="189"/>
      <c r="AQ28" s="189"/>
      <c r="AR28" s="189">
        <f>SUM(AR27:AW27)</f>
        <v>0</v>
      </c>
      <c r="AS28" s="189"/>
      <c r="AT28" s="189"/>
      <c r="AU28" s="189"/>
      <c r="AV28" s="189"/>
      <c r="AW28" s="189"/>
      <c r="AX28" s="189">
        <f>SUM(AX27:BC27)</f>
        <v>0</v>
      </c>
      <c r="AY28" s="189"/>
      <c r="AZ28" s="189"/>
      <c r="BA28" s="189"/>
      <c r="BB28" s="189"/>
      <c r="BC28" s="189"/>
      <c r="BD28" s="195">
        <f>SUM(BD27:BI27)</f>
        <v>0</v>
      </c>
      <c r="BE28" s="196"/>
      <c r="BF28" s="196"/>
      <c r="BG28" s="196"/>
      <c r="BH28" s="196"/>
      <c r="BI28" s="197"/>
      <c r="BJ28" s="195">
        <f>SUM(BJ27:BO27)</f>
        <v>0</v>
      </c>
      <c r="BK28" s="196"/>
      <c r="BL28" s="196"/>
      <c r="BM28" s="196"/>
      <c r="BN28" s="196"/>
      <c r="BO28" s="197"/>
      <c r="BP28" s="189">
        <f>SUM(BP27:BU27)</f>
        <v>0</v>
      </c>
      <c r="BQ28" s="189"/>
      <c r="BR28" s="189"/>
      <c r="BS28" s="189"/>
      <c r="BT28" s="189"/>
      <c r="BU28" s="189"/>
      <c r="BV28" s="190">
        <f>SUM(BV27:CA27)</f>
        <v>42</v>
      </c>
      <c r="BW28" s="190"/>
      <c r="BX28" s="190"/>
      <c r="BY28" s="190"/>
      <c r="BZ28" s="190"/>
      <c r="CA28" s="190"/>
      <c r="CB28" s="190"/>
      <c r="CC28" s="57"/>
      <c r="CD28" s="51"/>
      <c r="CE28" s="49"/>
      <c r="CF28" s="49"/>
      <c r="CG28" s="49"/>
      <c r="CH28" s="114"/>
    </row>
  </sheetData>
  <sheetProtection selectLockedCells="1" selectUnlockedCells="1"/>
  <mergeCells count="31">
    <mergeCell ref="BD28:BI28"/>
    <mergeCell ref="BJ28:BO28"/>
    <mergeCell ref="BP28:BU28"/>
    <mergeCell ref="BV28:CB28"/>
    <mergeCell ref="BP2:BU2"/>
    <mergeCell ref="BV2:CB2"/>
    <mergeCell ref="BD2:BI2"/>
    <mergeCell ref="BJ2:BO2"/>
    <mergeCell ref="AX28:BC28"/>
    <mergeCell ref="B28:G28"/>
    <mergeCell ref="H28:M28"/>
    <mergeCell ref="N28:S28"/>
    <mergeCell ref="T28:Y28"/>
    <mergeCell ref="Z28:AE28"/>
    <mergeCell ref="AF28:AK28"/>
    <mergeCell ref="AL28:AQ28"/>
    <mergeCell ref="AR28:AW28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ignoredErrors>
    <ignoredError sqref="B28 H28:BU2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2"/>
  <sheetViews>
    <sheetView zoomScale="84" zoomScaleNormal="84" workbookViewId="0">
      <pane xSplit="1" ySplit="3" topLeftCell="B4" activePane="bottomRight" state="frozen"/>
      <selection pane="topRight" activeCell="AA1" sqref="AA1"/>
      <selection pane="bottomLeft" activeCell="A13" sqref="A13"/>
      <selection pane="bottomRight" activeCell="F9" sqref="F9"/>
    </sheetView>
  </sheetViews>
  <sheetFormatPr defaultColWidth="11.54296875" defaultRowHeight="12.75" customHeight="1" x14ac:dyDescent="0.35"/>
  <cols>
    <col min="1" max="1" width="10.1796875" style="65" customWidth="1"/>
    <col min="2" max="2" width="5.54296875" style="65" customWidth="1"/>
    <col min="3" max="3" width="4.81640625" style="65" customWidth="1"/>
    <col min="4" max="4" width="5.54296875" style="65" customWidth="1"/>
    <col min="5" max="5" width="4.81640625" style="65" customWidth="1"/>
    <col min="6" max="6" width="4.1796875" style="65" customWidth="1"/>
    <col min="7" max="7" width="3.453125" style="65" customWidth="1"/>
    <col min="8" max="8" width="5.26953125" style="65" customWidth="1"/>
    <col min="9" max="9" width="3.453125" style="65" customWidth="1"/>
    <col min="10" max="10" width="4.453125" style="65" customWidth="1"/>
    <col min="11" max="11" width="5.453125" style="65" customWidth="1"/>
    <col min="12" max="13" width="3.453125" style="65" customWidth="1"/>
    <col min="14" max="14" width="5.26953125" style="65" customWidth="1"/>
    <col min="15" max="15" width="3.453125" style="65" customWidth="1"/>
    <col min="16" max="16" width="5.7265625" style="65" customWidth="1"/>
    <col min="17" max="17" width="4" style="65" customWidth="1"/>
    <col min="18" max="18" width="5" style="65" customWidth="1"/>
    <col min="19" max="21" width="4" style="65" customWidth="1"/>
    <col min="22" max="23" width="5.7265625" style="65" customWidth="1"/>
    <col min="24" max="27" width="4" style="65" customWidth="1"/>
    <col min="28" max="29" width="5.7265625" style="65" customWidth="1"/>
    <col min="30" max="33" width="4.453125" style="65" customWidth="1"/>
    <col min="34" max="35" width="5.7265625" style="65" customWidth="1"/>
    <col min="36" max="37" width="4.453125" style="65" customWidth="1"/>
    <col min="38" max="40" width="4" style="65" customWidth="1"/>
    <col min="41" max="41" width="5.453125" style="65" customWidth="1"/>
    <col min="42" max="44" width="4" style="65" customWidth="1"/>
    <col min="45" max="45" width="5.453125" style="65" customWidth="1"/>
    <col min="46" max="46" width="4" style="65" customWidth="1"/>
    <col min="47" max="49" width="5.453125" style="65" customWidth="1"/>
    <col min="50" max="50" width="4" style="65" customWidth="1"/>
    <col min="51" max="51" width="6.81640625" style="65" customWidth="1"/>
    <col min="52" max="53" width="4" style="65" customWidth="1"/>
    <col min="54" max="55" width="5.453125" style="65" customWidth="1"/>
    <col min="56" max="59" width="4" style="65" customWidth="1"/>
    <col min="60" max="60" width="6.81640625" style="65" customWidth="1"/>
    <col min="61" max="61" width="5.81640625" style="65" customWidth="1"/>
    <col min="62" max="73" width="4" style="65" customWidth="1"/>
    <col min="74" max="74" width="5.81640625" style="65" customWidth="1"/>
    <col min="75" max="77" width="5.7265625" style="65" customWidth="1"/>
    <col min="78" max="78" width="7.54296875" style="65" customWidth="1"/>
    <col min="79" max="79" width="8.7265625" style="65" customWidth="1"/>
    <col min="80" max="80" width="7.269531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1" t="s">
        <v>408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2" t="s">
        <v>35</v>
      </c>
      <c r="CD1" s="183" t="s">
        <v>36</v>
      </c>
      <c r="CE1" s="184" t="s">
        <v>37</v>
      </c>
      <c r="CF1" s="184"/>
      <c r="CG1" s="184"/>
    </row>
    <row r="2" spans="1:90" s="37" customFormat="1" ht="21" customHeight="1" x14ac:dyDescent="0.35">
      <c r="A2" s="185" t="s">
        <v>38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2"/>
      <c r="CD2" s="183"/>
      <c r="CE2" s="184"/>
      <c r="CF2" s="184"/>
      <c r="CG2" s="184"/>
    </row>
    <row r="3" spans="1:90" ht="45.75" customHeight="1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2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91" t="s">
        <v>263</v>
      </c>
      <c r="B4" s="120"/>
      <c r="C4" s="120"/>
      <c r="D4" s="120"/>
      <c r="E4" s="120"/>
      <c r="F4" s="120"/>
      <c r="G4" s="120"/>
      <c r="H4" s="121"/>
      <c r="I4" s="121"/>
      <c r="J4" s="121"/>
      <c r="K4" s="121"/>
      <c r="L4" s="121"/>
      <c r="M4" s="121"/>
      <c r="N4" s="119"/>
      <c r="O4" s="119"/>
      <c r="P4" s="119"/>
      <c r="Q4" s="119"/>
      <c r="R4" s="119"/>
      <c r="S4" s="119"/>
      <c r="T4" s="122"/>
      <c r="U4" s="122"/>
      <c r="V4" s="122">
        <v>2</v>
      </c>
      <c r="W4" s="122"/>
      <c r="X4" s="122"/>
      <c r="Y4" s="122"/>
      <c r="Z4" s="119">
        <v>4</v>
      </c>
      <c r="AA4" s="119">
        <v>1</v>
      </c>
      <c r="AB4" s="119">
        <v>1</v>
      </c>
      <c r="AC4" s="119">
        <v>2</v>
      </c>
      <c r="AD4" s="119"/>
      <c r="AE4" s="119"/>
      <c r="AF4" s="122"/>
      <c r="AG4" s="122"/>
      <c r="AH4" s="122">
        <v>1</v>
      </c>
      <c r="AI4" s="122">
        <v>1</v>
      </c>
      <c r="AJ4" s="122">
        <v>2</v>
      </c>
      <c r="AK4" s="122">
        <v>4</v>
      </c>
      <c r="AL4" s="56"/>
      <c r="AM4" s="56"/>
      <c r="AN4" s="56"/>
      <c r="AO4" s="56"/>
      <c r="AP4" s="56"/>
      <c r="AQ4" s="56"/>
      <c r="AR4" s="55"/>
      <c r="AS4" s="55"/>
      <c r="AT4" s="55"/>
      <c r="AU4" s="55"/>
      <c r="AV4" s="55"/>
      <c r="AW4" s="55"/>
      <c r="AX4" s="56"/>
      <c r="AY4" s="56"/>
      <c r="AZ4" s="56"/>
      <c r="BA4" s="56"/>
      <c r="BB4" s="56"/>
      <c r="BC4" s="56"/>
      <c r="BD4" s="55"/>
      <c r="BE4" s="55"/>
      <c r="BF4" s="55"/>
      <c r="BG4" s="55"/>
      <c r="BH4" s="55"/>
      <c r="BI4" s="55"/>
      <c r="BJ4" s="56"/>
      <c r="BK4" s="56"/>
      <c r="BL4" s="56"/>
      <c r="BM4" s="56"/>
      <c r="BN4" s="56"/>
      <c r="BO4" s="56"/>
      <c r="BP4" s="55"/>
      <c r="BQ4" s="55"/>
      <c r="BR4" s="55"/>
      <c r="BS4" s="55"/>
      <c r="BT4" s="55"/>
      <c r="BU4" s="55"/>
      <c r="BV4" s="49">
        <f t="shared" ref="BV4:BV30" si="0">B4+H4+N4+T4+Z4+AF4+AL4+AR4+AX4+BD4+BJ4+BP4</f>
        <v>4</v>
      </c>
      <c r="BW4" s="49">
        <f t="shared" ref="BW4:BW30" si="1">C4+I4+O4+U4+AA4+AG4+AM4+AS4+AY4+BE4+BK4+BQ4</f>
        <v>1</v>
      </c>
      <c r="BX4" s="49">
        <f t="shared" ref="BX4:BX30" si="2">D4+J4+P4+V4+AB4+AH4+AN4+AT4+AZ4+BF4+BL4+BR4</f>
        <v>4</v>
      </c>
      <c r="BY4" s="49">
        <f t="shared" ref="BY4:BY30" si="3">E4+K4+Q4+W4+AC4+AI4+AO4+AU4+BA4+BG4+BM4+BS4</f>
        <v>3</v>
      </c>
      <c r="BZ4" s="49">
        <f t="shared" ref="BZ4:BZ30" si="4">F4+L4+R4+X4+AD4+AJ4+AP4+AV4+BB4+BH4+BN4+BT4</f>
        <v>2</v>
      </c>
      <c r="CA4" s="49">
        <f t="shared" ref="CA4:CA30" si="5">G4+M4+S4+Y4+AE4+AK4+AQ4+AW4+BC4+BI4+BO4+BU4</f>
        <v>4</v>
      </c>
      <c r="CB4" s="50">
        <f t="shared" ref="CB4:CB30" si="6">SUM(BV4:CA4)</f>
        <v>18</v>
      </c>
      <c r="CC4" s="75"/>
      <c r="CD4" s="51" t="e">
        <f t="shared" ref="CD4:CD31" si="7">ROUND((CB4/CC4)*100,0)</f>
        <v>#DIV/0!</v>
      </c>
      <c r="CE4" s="49">
        <f t="shared" ref="CE4:CE31" si="8">ROUND(((BV4+BX4)/CB4)*100,0)</f>
        <v>44</v>
      </c>
      <c r="CF4" s="49">
        <f t="shared" ref="CF4:CF31" si="9">ROUND(((BW4+BY4)/CB4)*100,0)</f>
        <v>22</v>
      </c>
      <c r="CG4" s="49">
        <f t="shared" ref="CG4:CG31" si="10">ROUND(((BZ4+CA4)/CB4)*100,0)</f>
        <v>33</v>
      </c>
      <c r="CH4" s="117">
        <f>(BW4+BY4)/(BV4+BW4+BX4+BY4)*100</f>
        <v>33.333333333333329</v>
      </c>
      <c r="CI4" s="52"/>
      <c r="CJ4" s="52"/>
      <c r="CK4" s="52"/>
      <c r="CL4" s="52"/>
    </row>
    <row r="5" spans="1:90" s="53" customFormat="1" ht="15.75" customHeight="1" x14ac:dyDescent="0.35">
      <c r="A5" s="92" t="s">
        <v>264</v>
      </c>
      <c r="B5" s="120"/>
      <c r="C5" s="120"/>
      <c r="D5" s="120"/>
      <c r="E5" s="120"/>
      <c r="F5" s="120"/>
      <c r="G5" s="120"/>
      <c r="H5" s="121"/>
      <c r="I5" s="121"/>
      <c r="J5" s="121"/>
      <c r="K5" s="121"/>
      <c r="L5" s="121"/>
      <c r="M5" s="121"/>
      <c r="N5" s="119"/>
      <c r="O5" s="119"/>
      <c r="P5" s="119"/>
      <c r="Q5" s="119"/>
      <c r="R5" s="119"/>
      <c r="S5" s="119"/>
      <c r="T5" s="122"/>
      <c r="U5" s="122"/>
      <c r="V5" s="122"/>
      <c r="W5" s="122"/>
      <c r="X5" s="122"/>
      <c r="Y5" s="122"/>
      <c r="Z5" s="119"/>
      <c r="AA5" s="119"/>
      <c r="AB5" s="119"/>
      <c r="AC5" s="119"/>
      <c r="AD5" s="119"/>
      <c r="AE5" s="119"/>
      <c r="AF5" s="122"/>
      <c r="AG5" s="122"/>
      <c r="AH5" s="122"/>
      <c r="AI5" s="122"/>
      <c r="AJ5" s="122"/>
      <c r="AK5" s="122"/>
      <c r="AL5" s="56"/>
      <c r="AM5" s="56"/>
      <c r="AN5" s="56"/>
      <c r="AO5" s="56"/>
      <c r="AP5" s="56"/>
      <c r="AQ5" s="56"/>
      <c r="AR5" s="55"/>
      <c r="AS5" s="55"/>
      <c r="AT5" s="55"/>
      <c r="AU5" s="55"/>
      <c r="AV5" s="55"/>
      <c r="AW5" s="55"/>
      <c r="AX5" s="56"/>
      <c r="AY5" s="56"/>
      <c r="AZ5" s="56"/>
      <c r="BA5" s="56"/>
      <c r="BB5" s="56"/>
      <c r="BC5" s="56"/>
      <c r="BD5" s="55"/>
      <c r="BE5" s="55"/>
      <c r="BF5" s="55"/>
      <c r="BG5" s="55"/>
      <c r="BH5" s="55"/>
      <c r="BI5" s="55"/>
      <c r="BJ5" s="56"/>
      <c r="BK5" s="56"/>
      <c r="BL5" s="56"/>
      <c r="BM5" s="56"/>
      <c r="BN5" s="56"/>
      <c r="BO5" s="5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75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>(BW5+BY5)/(BV5+BW5+BX5+BY5)*100</f>
        <v>#DIV/0!</v>
      </c>
      <c r="CI5" s="52"/>
      <c r="CJ5" s="52"/>
      <c r="CK5" s="52"/>
      <c r="CL5" s="52"/>
    </row>
    <row r="6" spans="1:90" s="53" customFormat="1" ht="15.75" customHeight="1" x14ac:dyDescent="0.35">
      <c r="A6" s="92" t="s">
        <v>265</v>
      </c>
      <c r="B6" s="120"/>
      <c r="C6" s="120"/>
      <c r="D6" s="120"/>
      <c r="E6" s="120"/>
      <c r="F6" s="120"/>
      <c r="G6" s="120"/>
      <c r="H6" s="121"/>
      <c r="I6" s="121"/>
      <c r="J6" s="121"/>
      <c r="K6" s="121"/>
      <c r="L6" s="121"/>
      <c r="M6" s="121"/>
      <c r="N6" s="119"/>
      <c r="O6" s="119"/>
      <c r="P6" s="119"/>
      <c r="Q6" s="119"/>
      <c r="R6" s="119"/>
      <c r="S6" s="119"/>
      <c r="T6" s="122"/>
      <c r="U6" s="122"/>
      <c r="V6" s="122"/>
      <c r="W6" s="122"/>
      <c r="X6" s="122"/>
      <c r="Y6" s="122"/>
      <c r="Z6" s="119"/>
      <c r="AA6" s="119"/>
      <c r="AB6" s="119"/>
      <c r="AC6" s="119"/>
      <c r="AD6" s="119"/>
      <c r="AE6" s="119"/>
      <c r="AF6" s="122"/>
      <c r="AG6" s="122"/>
      <c r="AH6" s="122">
        <v>2</v>
      </c>
      <c r="AI6" s="122"/>
      <c r="AJ6" s="122">
        <v>1</v>
      </c>
      <c r="AK6" s="122"/>
      <c r="AL6" s="56"/>
      <c r="AM6" s="56"/>
      <c r="AN6" s="56"/>
      <c r="AO6" s="56"/>
      <c r="AP6" s="56"/>
      <c r="AQ6" s="56"/>
      <c r="AR6" s="55"/>
      <c r="AS6" s="55"/>
      <c r="AT6" s="55"/>
      <c r="AU6" s="55"/>
      <c r="AV6" s="55"/>
      <c r="AW6" s="55"/>
      <c r="AX6" s="56"/>
      <c r="AY6" s="56"/>
      <c r="AZ6" s="56"/>
      <c r="BA6" s="56"/>
      <c r="BB6" s="56"/>
      <c r="BC6" s="56"/>
      <c r="BD6" s="55"/>
      <c r="BE6" s="55"/>
      <c r="BF6" s="55"/>
      <c r="BG6" s="55"/>
      <c r="BH6" s="55"/>
      <c r="BI6" s="55"/>
      <c r="BJ6" s="56"/>
      <c r="BK6" s="56"/>
      <c r="BL6" s="56"/>
      <c r="BM6" s="56"/>
      <c r="BN6" s="56"/>
      <c r="BO6" s="56"/>
      <c r="BP6" s="55"/>
      <c r="BQ6" s="55"/>
      <c r="BR6" s="55"/>
      <c r="BS6" s="55"/>
      <c r="BT6" s="55"/>
      <c r="BU6" s="55"/>
      <c r="BV6" s="49">
        <f t="shared" si="0"/>
        <v>0</v>
      </c>
      <c r="BW6" s="49">
        <f t="shared" si="1"/>
        <v>0</v>
      </c>
      <c r="BX6" s="49">
        <f t="shared" si="2"/>
        <v>2</v>
      </c>
      <c r="BY6" s="49">
        <f t="shared" si="3"/>
        <v>0</v>
      </c>
      <c r="BZ6" s="49">
        <f t="shared" si="4"/>
        <v>1</v>
      </c>
      <c r="CA6" s="49">
        <f t="shared" si="5"/>
        <v>0</v>
      </c>
      <c r="CB6" s="50">
        <f t="shared" si="6"/>
        <v>3</v>
      </c>
      <c r="CC6" s="75"/>
      <c r="CD6" s="51" t="e">
        <f t="shared" si="7"/>
        <v>#DIV/0!</v>
      </c>
      <c r="CE6" s="49">
        <f t="shared" si="8"/>
        <v>67</v>
      </c>
      <c r="CF6" s="49">
        <f t="shared" si="9"/>
        <v>0</v>
      </c>
      <c r="CG6" s="49">
        <f t="shared" si="10"/>
        <v>33</v>
      </c>
      <c r="CH6" s="117">
        <f t="shared" ref="CH6:CH31" si="11">(BW6+BY6)/(BV6+BW6+BX6+BY6)*100</f>
        <v>0</v>
      </c>
      <c r="CI6" s="52"/>
      <c r="CJ6" s="52"/>
      <c r="CK6" s="52"/>
      <c r="CL6" s="52"/>
    </row>
    <row r="7" spans="1:90" s="53" customFormat="1" ht="15.75" customHeight="1" x14ac:dyDescent="0.35">
      <c r="A7" s="92" t="s">
        <v>266</v>
      </c>
      <c r="B7" s="120"/>
      <c r="C7" s="120"/>
      <c r="D7" s="120"/>
      <c r="E7" s="120"/>
      <c r="F7" s="120"/>
      <c r="G7" s="120"/>
      <c r="H7" s="121"/>
      <c r="I7" s="121"/>
      <c r="J7" s="121"/>
      <c r="K7" s="121"/>
      <c r="L7" s="121"/>
      <c r="M7" s="121"/>
      <c r="N7" s="119"/>
      <c r="O7" s="119"/>
      <c r="P7" s="119"/>
      <c r="Q7" s="119"/>
      <c r="R7" s="119"/>
      <c r="S7" s="119"/>
      <c r="T7" s="122"/>
      <c r="U7" s="122"/>
      <c r="V7" s="122"/>
      <c r="W7" s="122"/>
      <c r="X7" s="122"/>
      <c r="Y7" s="122"/>
      <c r="Z7" s="119"/>
      <c r="AA7" s="119"/>
      <c r="AB7" s="119"/>
      <c r="AC7" s="119"/>
      <c r="AD7" s="119"/>
      <c r="AE7" s="119"/>
      <c r="AF7" s="122"/>
      <c r="AG7" s="122"/>
      <c r="AH7" s="122"/>
      <c r="AI7" s="122"/>
      <c r="AJ7" s="122"/>
      <c r="AK7" s="122"/>
      <c r="AL7" s="56"/>
      <c r="AM7" s="56"/>
      <c r="AN7" s="56"/>
      <c r="AO7" s="56"/>
      <c r="AP7" s="56"/>
      <c r="AQ7" s="56"/>
      <c r="AR7" s="55"/>
      <c r="AS7" s="55"/>
      <c r="AT7" s="55"/>
      <c r="AU7" s="55"/>
      <c r="AV7" s="55"/>
      <c r="AW7" s="55"/>
      <c r="AX7" s="56"/>
      <c r="AY7" s="56"/>
      <c r="AZ7" s="56"/>
      <c r="BA7" s="56"/>
      <c r="BB7" s="56"/>
      <c r="BC7" s="56"/>
      <c r="BD7" s="55"/>
      <c r="BE7" s="55"/>
      <c r="BF7" s="55"/>
      <c r="BG7" s="55"/>
      <c r="BH7" s="55"/>
      <c r="BI7" s="55"/>
      <c r="BJ7" s="56"/>
      <c r="BK7" s="56"/>
      <c r="BL7" s="56"/>
      <c r="BM7" s="56"/>
      <c r="BN7" s="56"/>
      <c r="BO7" s="56"/>
      <c r="BP7" s="55"/>
      <c r="BQ7" s="55"/>
      <c r="BR7" s="55"/>
      <c r="BS7" s="55"/>
      <c r="BT7" s="55"/>
      <c r="BU7" s="55"/>
      <c r="BV7" s="49">
        <f t="shared" si="0"/>
        <v>0</v>
      </c>
      <c r="BW7" s="49">
        <f t="shared" si="1"/>
        <v>0</v>
      </c>
      <c r="BX7" s="49">
        <f t="shared" si="2"/>
        <v>0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0</v>
      </c>
      <c r="CC7" s="75"/>
      <c r="CD7" s="51" t="e">
        <f t="shared" si="7"/>
        <v>#DIV/0!</v>
      </c>
      <c r="CE7" s="49" t="e">
        <f t="shared" si="8"/>
        <v>#DIV/0!</v>
      </c>
      <c r="CF7" s="49" t="e">
        <f t="shared" si="9"/>
        <v>#DIV/0!</v>
      </c>
      <c r="CG7" s="49" t="e">
        <f t="shared" si="10"/>
        <v>#DIV/0!</v>
      </c>
      <c r="CH7" s="117" t="e">
        <f t="shared" si="11"/>
        <v>#DIV/0!</v>
      </c>
      <c r="CI7" s="52"/>
      <c r="CJ7" s="52"/>
      <c r="CK7" s="52"/>
      <c r="CL7" s="52"/>
    </row>
    <row r="8" spans="1:90" s="53" customFormat="1" ht="15.75" customHeight="1" x14ac:dyDescent="0.35">
      <c r="A8" s="92" t="s">
        <v>267</v>
      </c>
      <c r="B8" s="120"/>
      <c r="C8" s="120"/>
      <c r="D8" s="120"/>
      <c r="E8" s="120"/>
      <c r="F8" s="120"/>
      <c r="G8" s="120"/>
      <c r="H8" s="121"/>
      <c r="I8" s="121"/>
      <c r="J8" s="121"/>
      <c r="K8" s="121"/>
      <c r="L8" s="121"/>
      <c r="M8" s="121"/>
      <c r="N8" s="119"/>
      <c r="O8" s="119"/>
      <c r="P8" s="119"/>
      <c r="Q8" s="119"/>
      <c r="R8" s="119"/>
      <c r="S8" s="119"/>
      <c r="T8" s="122"/>
      <c r="U8" s="122"/>
      <c r="V8" s="122">
        <v>1</v>
      </c>
      <c r="W8" s="122"/>
      <c r="X8" s="122"/>
      <c r="Y8" s="122"/>
      <c r="Z8" s="119"/>
      <c r="AA8" s="119"/>
      <c r="AB8" s="119"/>
      <c r="AC8" s="119"/>
      <c r="AD8" s="119"/>
      <c r="AE8" s="119"/>
      <c r="AF8" s="122">
        <v>1</v>
      </c>
      <c r="AG8" s="122"/>
      <c r="AH8" s="122"/>
      <c r="AI8" s="122"/>
      <c r="AJ8" s="122"/>
      <c r="AK8" s="122"/>
      <c r="AL8" s="56"/>
      <c r="AM8" s="56"/>
      <c r="AN8" s="56"/>
      <c r="AO8" s="56"/>
      <c r="AP8" s="56"/>
      <c r="AQ8" s="56"/>
      <c r="AR8" s="55"/>
      <c r="AS8" s="55"/>
      <c r="AT8" s="55"/>
      <c r="AU8" s="55"/>
      <c r="AV8" s="55"/>
      <c r="AW8" s="55"/>
      <c r="AX8" s="56"/>
      <c r="AY8" s="56"/>
      <c r="AZ8" s="56"/>
      <c r="BA8" s="56"/>
      <c r="BB8" s="56"/>
      <c r="BC8" s="56"/>
      <c r="BD8" s="55"/>
      <c r="BE8" s="55"/>
      <c r="BF8" s="55"/>
      <c r="BG8" s="55"/>
      <c r="BH8" s="55"/>
      <c r="BI8" s="55"/>
      <c r="BJ8" s="56"/>
      <c r="BK8" s="56"/>
      <c r="BL8" s="56"/>
      <c r="BM8" s="56"/>
      <c r="BN8" s="56"/>
      <c r="BO8" s="56"/>
      <c r="BP8" s="55"/>
      <c r="BQ8" s="55"/>
      <c r="BR8" s="55"/>
      <c r="BS8" s="55"/>
      <c r="BT8" s="55"/>
      <c r="BU8" s="55"/>
      <c r="BV8" s="49">
        <f t="shared" si="0"/>
        <v>1</v>
      </c>
      <c r="BW8" s="49">
        <f t="shared" si="1"/>
        <v>0</v>
      </c>
      <c r="BX8" s="49">
        <f t="shared" si="2"/>
        <v>1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2</v>
      </c>
      <c r="CC8" s="75"/>
      <c r="CD8" s="51" t="e">
        <f t="shared" si="7"/>
        <v>#DIV/0!</v>
      </c>
      <c r="CE8" s="49">
        <f t="shared" si="8"/>
        <v>100</v>
      </c>
      <c r="CF8" s="49">
        <f t="shared" si="9"/>
        <v>0</v>
      </c>
      <c r="CG8" s="49">
        <f t="shared" si="10"/>
        <v>0</v>
      </c>
      <c r="CH8" s="117">
        <f t="shared" si="11"/>
        <v>0</v>
      </c>
      <c r="CI8" s="52"/>
      <c r="CJ8" s="52"/>
      <c r="CK8" s="52"/>
      <c r="CL8" s="52"/>
    </row>
    <row r="9" spans="1:90" s="53" customFormat="1" ht="15.75" customHeight="1" x14ac:dyDescent="0.35">
      <c r="A9" s="92" t="s">
        <v>268</v>
      </c>
      <c r="B9" s="120"/>
      <c r="C9" s="120"/>
      <c r="D9" s="120"/>
      <c r="E9" s="120"/>
      <c r="F9" s="120">
        <v>1</v>
      </c>
      <c r="G9" s="120"/>
      <c r="H9" s="121"/>
      <c r="I9" s="121"/>
      <c r="J9" s="121"/>
      <c r="K9" s="121"/>
      <c r="L9" s="121"/>
      <c r="M9" s="121"/>
      <c r="N9" s="119"/>
      <c r="O9" s="119"/>
      <c r="P9" s="119"/>
      <c r="Q9" s="119"/>
      <c r="R9" s="119"/>
      <c r="S9" s="119"/>
      <c r="T9" s="122"/>
      <c r="U9" s="122"/>
      <c r="V9" s="122"/>
      <c r="W9" s="122"/>
      <c r="X9" s="122"/>
      <c r="Y9" s="122"/>
      <c r="Z9" s="119"/>
      <c r="AA9" s="119"/>
      <c r="AB9" s="119"/>
      <c r="AC9" s="119">
        <v>1</v>
      </c>
      <c r="AD9" s="119"/>
      <c r="AE9" s="119"/>
      <c r="AF9" s="122"/>
      <c r="AG9" s="122"/>
      <c r="AH9" s="122"/>
      <c r="AI9" s="122"/>
      <c r="AJ9" s="122"/>
      <c r="AK9" s="122"/>
      <c r="AL9" s="56"/>
      <c r="AM9" s="56"/>
      <c r="AN9" s="56"/>
      <c r="AO9" s="56"/>
      <c r="AP9" s="56"/>
      <c r="AQ9" s="56"/>
      <c r="AR9" s="55"/>
      <c r="AS9" s="55"/>
      <c r="AT9" s="55"/>
      <c r="AU9" s="55"/>
      <c r="AV9" s="55"/>
      <c r="AW9" s="55"/>
      <c r="AX9" s="56"/>
      <c r="AY9" s="56"/>
      <c r="AZ9" s="56"/>
      <c r="BA9" s="56"/>
      <c r="BB9" s="56"/>
      <c r="BC9" s="56"/>
      <c r="BD9" s="55"/>
      <c r="BE9" s="55"/>
      <c r="BF9" s="55"/>
      <c r="BG9" s="55"/>
      <c r="BH9" s="55"/>
      <c r="BI9" s="55"/>
      <c r="BJ9" s="56"/>
      <c r="BK9" s="56"/>
      <c r="BL9" s="56"/>
      <c r="BM9" s="56"/>
      <c r="BN9" s="56"/>
      <c r="BO9" s="56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0</v>
      </c>
      <c r="BX9" s="49">
        <f t="shared" si="2"/>
        <v>0</v>
      </c>
      <c r="BY9" s="49">
        <f t="shared" si="3"/>
        <v>1</v>
      </c>
      <c r="BZ9" s="49">
        <f t="shared" si="4"/>
        <v>1</v>
      </c>
      <c r="CA9" s="49">
        <f t="shared" si="5"/>
        <v>0</v>
      </c>
      <c r="CB9" s="50">
        <f t="shared" si="6"/>
        <v>2</v>
      </c>
      <c r="CC9" s="75"/>
      <c r="CD9" s="51" t="e">
        <f t="shared" si="7"/>
        <v>#DIV/0!</v>
      </c>
      <c r="CE9" s="49">
        <f t="shared" si="8"/>
        <v>0</v>
      </c>
      <c r="CF9" s="49">
        <f t="shared" si="9"/>
        <v>50</v>
      </c>
      <c r="CG9" s="49">
        <f t="shared" si="10"/>
        <v>50</v>
      </c>
      <c r="CH9" s="117">
        <f t="shared" si="11"/>
        <v>100</v>
      </c>
      <c r="CI9" s="52"/>
      <c r="CJ9" s="52"/>
      <c r="CK9" s="52"/>
      <c r="CL9" s="52"/>
    </row>
    <row r="10" spans="1:90" s="53" customFormat="1" ht="15.75" customHeight="1" x14ac:dyDescent="0.35">
      <c r="A10" s="92" t="s">
        <v>269</v>
      </c>
      <c r="B10" s="120"/>
      <c r="C10" s="120"/>
      <c r="D10" s="120"/>
      <c r="E10" s="120"/>
      <c r="F10" s="120"/>
      <c r="G10" s="120"/>
      <c r="H10" s="121"/>
      <c r="I10" s="121"/>
      <c r="J10" s="121"/>
      <c r="K10" s="121"/>
      <c r="L10" s="121"/>
      <c r="M10" s="121"/>
      <c r="N10" s="119"/>
      <c r="O10" s="119"/>
      <c r="P10" s="119"/>
      <c r="Q10" s="119"/>
      <c r="R10" s="119"/>
      <c r="S10" s="119"/>
      <c r="T10" s="122"/>
      <c r="U10" s="122"/>
      <c r="V10" s="122"/>
      <c r="W10" s="122"/>
      <c r="X10" s="122"/>
      <c r="Y10" s="122"/>
      <c r="Z10" s="119"/>
      <c r="AA10" s="119"/>
      <c r="AB10" s="119"/>
      <c r="AC10" s="119"/>
      <c r="AD10" s="119"/>
      <c r="AE10" s="119"/>
      <c r="AF10" s="122"/>
      <c r="AG10" s="122"/>
      <c r="AH10" s="122"/>
      <c r="AI10" s="122"/>
      <c r="AJ10" s="122"/>
      <c r="AK10" s="122"/>
      <c r="AL10" s="56"/>
      <c r="AM10" s="56"/>
      <c r="AN10" s="56"/>
      <c r="AO10" s="56"/>
      <c r="AP10" s="56"/>
      <c r="AQ10" s="56"/>
      <c r="AR10" s="55"/>
      <c r="AS10" s="55"/>
      <c r="AT10" s="55"/>
      <c r="AU10" s="55"/>
      <c r="AV10" s="55"/>
      <c r="AW10" s="55"/>
      <c r="AX10" s="56"/>
      <c r="AY10" s="56"/>
      <c r="AZ10" s="56"/>
      <c r="BA10" s="56"/>
      <c r="BB10" s="56"/>
      <c r="BC10" s="56"/>
      <c r="BD10" s="55"/>
      <c r="BE10" s="55"/>
      <c r="BF10" s="55"/>
      <c r="BG10" s="55"/>
      <c r="BH10" s="55"/>
      <c r="BI10" s="55"/>
      <c r="BJ10" s="56"/>
      <c r="BK10" s="56"/>
      <c r="BL10" s="56"/>
      <c r="BM10" s="56"/>
      <c r="BN10" s="56"/>
      <c r="BO10" s="56"/>
      <c r="BP10" s="55"/>
      <c r="BQ10" s="55"/>
      <c r="BR10" s="55"/>
      <c r="BS10" s="55"/>
      <c r="BT10" s="55"/>
      <c r="BU10" s="55"/>
      <c r="BV10" s="49">
        <f t="shared" si="0"/>
        <v>0</v>
      </c>
      <c r="BW10" s="49">
        <f t="shared" si="1"/>
        <v>0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0</v>
      </c>
      <c r="CC10" s="75"/>
      <c r="CD10" s="51" t="e">
        <f t="shared" si="7"/>
        <v>#DIV/0!</v>
      </c>
      <c r="CE10" s="49" t="e">
        <f t="shared" si="8"/>
        <v>#DIV/0!</v>
      </c>
      <c r="CF10" s="49" t="e">
        <f t="shared" si="9"/>
        <v>#DIV/0!</v>
      </c>
      <c r="CG10" s="49" t="e">
        <f t="shared" si="10"/>
        <v>#DIV/0!</v>
      </c>
      <c r="CH10" s="117" t="e">
        <f t="shared" si="11"/>
        <v>#DIV/0!</v>
      </c>
      <c r="CI10" s="52"/>
      <c r="CJ10" s="52"/>
      <c r="CK10" s="52"/>
      <c r="CL10" s="52"/>
    </row>
    <row r="11" spans="1:90" s="53" customFormat="1" ht="15.75" customHeight="1" x14ac:dyDescent="0.35">
      <c r="A11" s="92" t="s">
        <v>270</v>
      </c>
      <c r="B11" s="120"/>
      <c r="C11" s="120"/>
      <c r="D11" s="120"/>
      <c r="E11" s="120"/>
      <c r="F11" s="120"/>
      <c r="G11" s="120"/>
      <c r="H11" s="121"/>
      <c r="I11" s="121"/>
      <c r="J11" s="121"/>
      <c r="K11" s="121"/>
      <c r="L11" s="121"/>
      <c r="M11" s="121"/>
      <c r="N11" s="119"/>
      <c r="O11" s="119"/>
      <c r="P11" s="119"/>
      <c r="Q11" s="119"/>
      <c r="R11" s="119"/>
      <c r="S11" s="119"/>
      <c r="T11" s="122"/>
      <c r="U11" s="122"/>
      <c r="V11" s="122"/>
      <c r="W11" s="122"/>
      <c r="X11" s="122"/>
      <c r="Y11" s="122"/>
      <c r="Z11" s="119"/>
      <c r="AA11" s="119"/>
      <c r="AB11" s="119"/>
      <c r="AC11" s="119"/>
      <c r="AD11" s="119"/>
      <c r="AE11" s="119"/>
      <c r="AF11" s="122"/>
      <c r="AG11" s="122"/>
      <c r="AH11" s="122"/>
      <c r="AI11" s="122"/>
      <c r="AJ11" s="122"/>
      <c r="AK11" s="122"/>
      <c r="AL11" s="56"/>
      <c r="AM11" s="56"/>
      <c r="AN11" s="56"/>
      <c r="AO11" s="56"/>
      <c r="AP11" s="56"/>
      <c r="AQ11" s="56"/>
      <c r="AR11" s="55"/>
      <c r="AS11" s="55"/>
      <c r="AT11" s="55"/>
      <c r="AU11" s="55"/>
      <c r="AV11" s="55"/>
      <c r="AW11" s="55"/>
      <c r="AX11" s="56"/>
      <c r="AY11" s="56"/>
      <c r="AZ11" s="56"/>
      <c r="BA11" s="56"/>
      <c r="BB11" s="56"/>
      <c r="BC11" s="56"/>
      <c r="BD11" s="55"/>
      <c r="BE11" s="55"/>
      <c r="BF11" s="55"/>
      <c r="BG11" s="55"/>
      <c r="BH11" s="55"/>
      <c r="BI11" s="55"/>
      <c r="BJ11" s="56"/>
      <c r="BK11" s="56"/>
      <c r="BL11" s="56"/>
      <c r="BM11" s="56"/>
      <c r="BN11" s="56"/>
      <c r="BO11" s="56"/>
      <c r="BP11" s="55"/>
      <c r="BQ11" s="55"/>
      <c r="BR11" s="55"/>
      <c r="BS11" s="55"/>
      <c r="BT11" s="55"/>
      <c r="BU11" s="55"/>
      <c r="BV11" s="49">
        <f t="shared" si="0"/>
        <v>0</v>
      </c>
      <c r="BW11" s="49">
        <f t="shared" si="1"/>
        <v>0</v>
      </c>
      <c r="BX11" s="49">
        <f t="shared" si="2"/>
        <v>0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0</v>
      </c>
      <c r="CC11" s="75"/>
      <c r="CD11" s="108" t="e">
        <f t="shared" si="7"/>
        <v>#DIV/0!</v>
      </c>
      <c r="CE11" s="49" t="e">
        <f t="shared" si="8"/>
        <v>#DIV/0!</v>
      </c>
      <c r="CF11" s="49" t="e">
        <f t="shared" si="9"/>
        <v>#DIV/0!</v>
      </c>
      <c r="CG11" s="49" t="e">
        <f t="shared" si="10"/>
        <v>#DIV/0!</v>
      </c>
      <c r="CH11" s="117" t="e">
        <f t="shared" si="11"/>
        <v>#DIV/0!</v>
      </c>
      <c r="CI11" s="52"/>
      <c r="CJ11" s="52"/>
      <c r="CK11" s="52"/>
      <c r="CL11" s="52"/>
    </row>
    <row r="12" spans="1:90" s="53" customFormat="1" ht="15.75" customHeight="1" x14ac:dyDescent="0.35">
      <c r="A12" s="92" t="s">
        <v>271</v>
      </c>
      <c r="B12" s="120"/>
      <c r="C12" s="120"/>
      <c r="D12" s="120"/>
      <c r="E12" s="120"/>
      <c r="F12" s="120"/>
      <c r="G12" s="120"/>
      <c r="H12" s="121"/>
      <c r="I12" s="121"/>
      <c r="J12" s="121"/>
      <c r="K12" s="121"/>
      <c r="L12" s="121"/>
      <c r="M12" s="121"/>
      <c r="N12" s="119"/>
      <c r="O12" s="119"/>
      <c r="P12" s="119"/>
      <c r="Q12" s="119"/>
      <c r="R12" s="119"/>
      <c r="S12" s="119"/>
      <c r="T12" s="122"/>
      <c r="U12" s="122"/>
      <c r="V12" s="122"/>
      <c r="W12" s="122"/>
      <c r="X12" s="122"/>
      <c r="Y12" s="122"/>
      <c r="Z12" s="119"/>
      <c r="AA12" s="119"/>
      <c r="AB12" s="119"/>
      <c r="AC12" s="119"/>
      <c r="AD12" s="119"/>
      <c r="AE12" s="119"/>
      <c r="AF12" s="122"/>
      <c r="AG12" s="122"/>
      <c r="AH12" s="122"/>
      <c r="AI12" s="122"/>
      <c r="AJ12" s="122"/>
      <c r="AK12" s="122">
        <v>1</v>
      </c>
      <c r="AL12" s="56"/>
      <c r="AM12" s="56"/>
      <c r="AN12" s="56"/>
      <c r="AO12" s="56"/>
      <c r="AP12" s="56"/>
      <c r="AQ12" s="56"/>
      <c r="AR12" s="55"/>
      <c r="AS12" s="55"/>
      <c r="AT12" s="55"/>
      <c r="AU12" s="55"/>
      <c r="AV12" s="55"/>
      <c r="AW12" s="55"/>
      <c r="AX12" s="56"/>
      <c r="AY12" s="56"/>
      <c r="AZ12" s="56"/>
      <c r="BA12" s="56"/>
      <c r="BB12" s="56"/>
      <c r="BC12" s="56"/>
      <c r="BD12" s="55"/>
      <c r="BE12" s="55"/>
      <c r="BF12" s="55"/>
      <c r="BG12" s="55"/>
      <c r="BH12" s="55"/>
      <c r="BI12" s="55"/>
      <c r="BJ12" s="56"/>
      <c r="BK12" s="56"/>
      <c r="BL12" s="56"/>
      <c r="BM12" s="56"/>
      <c r="BN12" s="56"/>
      <c r="BO12" s="56"/>
      <c r="BP12" s="55"/>
      <c r="BQ12" s="55"/>
      <c r="BR12" s="55"/>
      <c r="BS12" s="55"/>
      <c r="BT12" s="55"/>
      <c r="BU12" s="55"/>
      <c r="BV12" s="49">
        <f t="shared" si="0"/>
        <v>0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1</v>
      </c>
      <c r="CB12" s="50">
        <f t="shared" si="6"/>
        <v>1</v>
      </c>
      <c r="CC12" s="75"/>
      <c r="CD12" s="51" t="e">
        <f t="shared" si="7"/>
        <v>#DIV/0!</v>
      </c>
      <c r="CE12" s="49">
        <f t="shared" si="8"/>
        <v>0</v>
      </c>
      <c r="CF12" s="49">
        <f t="shared" si="9"/>
        <v>0</v>
      </c>
      <c r="CG12" s="49">
        <f t="shared" si="10"/>
        <v>100</v>
      </c>
      <c r="CH12" s="117" t="e">
        <f t="shared" si="11"/>
        <v>#DIV/0!</v>
      </c>
      <c r="CI12" s="52"/>
      <c r="CJ12" s="52"/>
      <c r="CK12" s="52"/>
      <c r="CL12" s="52"/>
    </row>
    <row r="13" spans="1:90" s="53" customFormat="1" ht="15.75" customHeight="1" x14ac:dyDescent="0.35">
      <c r="A13" s="92" t="s">
        <v>272</v>
      </c>
      <c r="B13" s="120"/>
      <c r="C13" s="120"/>
      <c r="D13" s="120"/>
      <c r="E13" s="120"/>
      <c r="F13" s="120"/>
      <c r="G13" s="120"/>
      <c r="H13" s="121"/>
      <c r="I13" s="121"/>
      <c r="J13" s="121"/>
      <c r="K13" s="121"/>
      <c r="L13" s="121"/>
      <c r="M13" s="121"/>
      <c r="N13" s="119"/>
      <c r="O13" s="119"/>
      <c r="P13" s="119"/>
      <c r="Q13" s="119"/>
      <c r="R13" s="119"/>
      <c r="S13" s="119"/>
      <c r="T13" s="122"/>
      <c r="U13" s="122"/>
      <c r="V13" s="122">
        <v>1</v>
      </c>
      <c r="W13" s="122"/>
      <c r="X13" s="122"/>
      <c r="Y13" s="122"/>
      <c r="Z13" s="119"/>
      <c r="AA13" s="119">
        <v>1</v>
      </c>
      <c r="AB13" s="119"/>
      <c r="AC13" s="119"/>
      <c r="AD13" s="119"/>
      <c r="AE13" s="119"/>
      <c r="AF13" s="122"/>
      <c r="AG13" s="122"/>
      <c r="AH13" s="122"/>
      <c r="AI13" s="122"/>
      <c r="AJ13" s="122">
        <v>1</v>
      </c>
      <c r="AK13" s="122"/>
      <c r="AL13" s="56"/>
      <c r="AM13" s="56"/>
      <c r="AN13" s="56"/>
      <c r="AO13" s="56"/>
      <c r="AP13" s="56"/>
      <c r="AQ13" s="56"/>
      <c r="AR13" s="55"/>
      <c r="AS13" s="55"/>
      <c r="AT13" s="55"/>
      <c r="AU13" s="55"/>
      <c r="AV13" s="55"/>
      <c r="AW13" s="55"/>
      <c r="AX13" s="56"/>
      <c r="AY13" s="56"/>
      <c r="AZ13" s="56"/>
      <c r="BA13" s="56"/>
      <c r="BB13" s="56"/>
      <c r="BC13" s="56"/>
      <c r="BD13" s="55"/>
      <c r="BE13" s="55"/>
      <c r="BF13" s="55"/>
      <c r="BG13" s="55"/>
      <c r="BH13" s="55"/>
      <c r="BI13" s="55"/>
      <c r="BJ13" s="56"/>
      <c r="BK13" s="56"/>
      <c r="BL13" s="56"/>
      <c r="BM13" s="56"/>
      <c r="BN13" s="56"/>
      <c r="BO13" s="56"/>
      <c r="BP13" s="55"/>
      <c r="BQ13" s="55"/>
      <c r="BR13" s="55"/>
      <c r="BS13" s="55"/>
      <c r="BT13" s="55"/>
      <c r="BU13" s="55"/>
      <c r="BV13" s="49">
        <f t="shared" si="0"/>
        <v>0</v>
      </c>
      <c r="BW13" s="49">
        <f t="shared" si="1"/>
        <v>1</v>
      </c>
      <c r="BX13" s="49">
        <f t="shared" si="2"/>
        <v>1</v>
      </c>
      <c r="BY13" s="49">
        <f t="shared" si="3"/>
        <v>0</v>
      </c>
      <c r="BZ13" s="49">
        <f t="shared" si="4"/>
        <v>1</v>
      </c>
      <c r="CA13" s="49">
        <f t="shared" si="5"/>
        <v>0</v>
      </c>
      <c r="CB13" s="50">
        <f t="shared" si="6"/>
        <v>3</v>
      </c>
      <c r="CC13" s="75"/>
      <c r="CD13" s="51" t="e">
        <f t="shared" si="7"/>
        <v>#DIV/0!</v>
      </c>
      <c r="CE13" s="49">
        <f t="shared" si="8"/>
        <v>33</v>
      </c>
      <c r="CF13" s="49">
        <f t="shared" si="9"/>
        <v>33</v>
      </c>
      <c r="CG13" s="49">
        <f t="shared" si="10"/>
        <v>33</v>
      </c>
      <c r="CH13" s="117">
        <f t="shared" si="11"/>
        <v>50</v>
      </c>
      <c r="CI13" s="52"/>
      <c r="CJ13" s="52"/>
      <c r="CK13" s="52"/>
      <c r="CL13" s="52"/>
    </row>
    <row r="14" spans="1:90" s="53" customFormat="1" ht="15.75" customHeight="1" x14ac:dyDescent="0.35">
      <c r="A14" s="92" t="s">
        <v>273</v>
      </c>
      <c r="B14" s="120"/>
      <c r="C14" s="120"/>
      <c r="D14" s="120"/>
      <c r="E14" s="120"/>
      <c r="F14" s="120"/>
      <c r="G14" s="120"/>
      <c r="H14" s="121"/>
      <c r="I14" s="121"/>
      <c r="J14" s="121"/>
      <c r="K14" s="121"/>
      <c r="L14" s="121"/>
      <c r="M14" s="121"/>
      <c r="N14" s="119"/>
      <c r="O14" s="119"/>
      <c r="P14" s="119"/>
      <c r="Q14" s="119"/>
      <c r="R14" s="119"/>
      <c r="S14" s="119"/>
      <c r="T14" s="122"/>
      <c r="U14" s="122"/>
      <c r="V14" s="122"/>
      <c r="W14" s="122"/>
      <c r="X14" s="122"/>
      <c r="Y14" s="122"/>
      <c r="Z14" s="119">
        <v>1</v>
      </c>
      <c r="AA14" s="119">
        <v>1</v>
      </c>
      <c r="AB14" s="119"/>
      <c r="AC14" s="119">
        <v>1</v>
      </c>
      <c r="AD14" s="119">
        <v>1</v>
      </c>
      <c r="AE14" s="119"/>
      <c r="AF14" s="123">
        <v>1</v>
      </c>
      <c r="AG14" s="123"/>
      <c r="AH14" s="123"/>
      <c r="AI14" s="123"/>
      <c r="AJ14" s="123">
        <v>1</v>
      </c>
      <c r="AK14" s="123">
        <v>1</v>
      </c>
      <c r="AL14" s="56"/>
      <c r="AM14" s="56"/>
      <c r="AN14" s="56"/>
      <c r="AO14" s="56"/>
      <c r="AP14" s="56"/>
      <c r="AQ14" s="56"/>
      <c r="AR14" s="55"/>
      <c r="AS14" s="55"/>
      <c r="AT14" s="55"/>
      <c r="AU14" s="55"/>
      <c r="AV14" s="55"/>
      <c r="AW14" s="55"/>
      <c r="AX14" s="56"/>
      <c r="AY14" s="56"/>
      <c r="AZ14" s="56"/>
      <c r="BA14" s="56"/>
      <c r="BB14" s="56"/>
      <c r="BC14" s="56"/>
      <c r="BD14" s="55"/>
      <c r="BE14" s="55"/>
      <c r="BF14" s="55"/>
      <c r="BG14" s="55"/>
      <c r="BH14" s="55"/>
      <c r="BI14" s="55"/>
      <c r="BJ14" s="56"/>
      <c r="BK14" s="56"/>
      <c r="BL14" s="56"/>
      <c r="BM14" s="56"/>
      <c r="BN14" s="56"/>
      <c r="BO14" s="56"/>
      <c r="BP14" s="55"/>
      <c r="BQ14" s="55"/>
      <c r="BR14" s="55"/>
      <c r="BS14" s="55"/>
      <c r="BT14" s="55"/>
      <c r="BU14" s="55"/>
      <c r="BV14" s="49">
        <f t="shared" si="0"/>
        <v>2</v>
      </c>
      <c r="BW14" s="49">
        <f t="shared" si="1"/>
        <v>1</v>
      </c>
      <c r="BX14" s="49">
        <f t="shared" si="2"/>
        <v>0</v>
      </c>
      <c r="BY14" s="49">
        <f t="shared" si="3"/>
        <v>1</v>
      </c>
      <c r="BZ14" s="49">
        <f t="shared" si="4"/>
        <v>2</v>
      </c>
      <c r="CA14" s="49">
        <f t="shared" si="5"/>
        <v>1</v>
      </c>
      <c r="CB14" s="50">
        <f t="shared" si="6"/>
        <v>7</v>
      </c>
      <c r="CC14" s="75"/>
      <c r="CD14" s="51" t="e">
        <f t="shared" si="7"/>
        <v>#DIV/0!</v>
      </c>
      <c r="CE14" s="49">
        <f t="shared" si="8"/>
        <v>29</v>
      </c>
      <c r="CF14" s="49">
        <f t="shared" si="9"/>
        <v>29</v>
      </c>
      <c r="CG14" s="49">
        <f t="shared" si="10"/>
        <v>43</v>
      </c>
      <c r="CH14" s="117">
        <f t="shared" si="11"/>
        <v>50</v>
      </c>
      <c r="CI14" s="52"/>
      <c r="CJ14" s="52"/>
      <c r="CK14" s="52"/>
      <c r="CL14" s="52"/>
    </row>
    <row r="15" spans="1:90" s="53" customFormat="1" ht="15.75" customHeight="1" x14ac:dyDescent="0.35">
      <c r="A15" s="92" t="s">
        <v>274</v>
      </c>
      <c r="B15" s="120"/>
      <c r="C15" s="120"/>
      <c r="D15" s="120"/>
      <c r="E15" s="120"/>
      <c r="F15" s="120"/>
      <c r="G15" s="120"/>
      <c r="H15" s="121"/>
      <c r="I15" s="121"/>
      <c r="J15" s="121"/>
      <c r="K15" s="121"/>
      <c r="L15" s="121"/>
      <c r="M15" s="121"/>
      <c r="N15" s="119"/>
      <c r="O15" s="119"/>
      <c r="P15" s="119"/>
      <c r="Q15" s="119"/>
      <c r="R15" s="119"/>
      <c r="S15" s="119"/>
      <c r="T15" s="122"/>
      <c r="U15" s="122"/>
      <c r="V15" s="122"/>
      <c r="W15" s="122">
        <v>1</v>
      </c>
      <c r="X15" s="122"/>
      <c r="Y15" s="122"/>
      <c r="Z15" s="119">
        <v>1</v>
      </c>
      <c r="AA15" s="119"/>
      <c r="AB15" s="119">
        <v>2</v>
      </c>
      <c r="AC15" s="119"/>
      <c r="AD15" s="119">
        <v>1</v>
      </c>
      <c r="AE15" s="119"/>
      <c r="AF15" s="122">
        <v>1</v>
      </c>
      <c r="AG15" s="122"/>
      <c r="AH15" s="122"/>
      <c r="AI15" s="122">
        <v>1</v>
      </c>
      <c r="AJ15" s="122"/>
      <c r="AK15" s="122"/>
      <c r="AL15" s="56"/>
      <c r="AM15" s="56"/>
      <c r="AN15" s="56"/>
      <c r="AO15" s="56"/>
      <c r="AP15" s="56"/>
      <c r="AQ15" s="56"/>
      <c r="AR15" s="55"/>
      <c r="AS15" s="55"/>
      <c r="AT15" s="55"/>
      <c r="AU15" s="55"/>
      <c r="AV15" s="55"/>
      <c r="AW15" s="55"/>
      <c r="AX15" s="56"/>
      <c r="AY15" s="56"/>
      <c r="AZ15" s="56"/>
      <c r="BA15" s="56"/>
      <c r="BB15" s="56"/>
      <c r="BC15" s="56"/>
      <c r="BD15" s="55"/>
      <c r="BE15" s="55"/>
      <c r="BF15" s="55"/>
      <c r="BG15" s="55"/>
      <c r="BH15" s="55"/>
      <c r="BI15" s="55"/>
      <c r="BJ15" s="56"/>
      <c r="BK15" s="56"/>
      <c r="BL15" s="56"/>
      <c r="BM15" s="56"/>
      <c r="BN15" s="56"/>
      <c r="BO15" s="56"/>
      <c r="BP15" s="55"/>
      <c r="BQ15" s="55"/>
      <c r="BR15" s="55"/>
      <c r="BS15" s="55"/>
      <c r="BT15" s="55"/>
      <c r="BU15" s="55"/>
      <c r="BV15" s="49">
        <f t="shared" si="0"/>
        <v>2</v>
      </c>
      <c r="BW15" s="49">
        <f t="shared" si="1"/>
        <v>0</v>
      </c>
      <c r="BX15" s="49">
        <f t="shared" si="2"/>
        <v>2</v>
      </c>
      <c r="BY15" s="49">
        <f t="shared" si="3"/>
        <v>2</v>
      </c>
      <c r="BZ15" s="49">
        <f t="shared" si="4"/>
        <v>1</v>
      </c>
      <c r="CA15" s="49">
        <f t="shared" si="5"/>
        <v>0</v>
      </c>
      <c r="CB15" s="50">
        <f t="shared" si="6"/>
        <v>7</v>
      </c>
      <c r="CC15" s="75"/>
      <c r="CD15" s="51" t="e">
        <f t="shared" si="7"/>
        <v>#DIV/0!</v>
      </c>
      <c r="CE15" s="49">
        <f t="shared" si="8"/>
        <v>57</v>
      </c>
      <c r="CF15" s="49">
        <f t="shared" si="9"/>
        <v>29</v>
      </c>
      <c r="CG15" s="49">
        <f t="shared" si="10"/>
        <v>14</v>
      </c>
      <c r="CH15" s="117">
        <f t="shared" si="11"/>
        <v>33.333333333333329</v>
      </c>
      <c r="CI15" s="52"/>
      <c r="CJ15" s="52"/>
      <c r="CK15" s="52"/>
      <c r="CL15" s="52"/>
    </row>
    <row r="16" spans="1:90" s="53" customFormat="1" ht="15.75" customHeight="1" x14ac:dyDescent="0.35">
      <c r="A16" s="92" t="s">
        <v>275</v>
      </c>
      <c r="B16" s="120"/>
      <c r="C16" s="120"/>
      <c r="D16" s="120"/>
      <c r="E16" s="120"/>
      <c r="F16" s="120"/>
      <c r="G16" s="120"/>
      <c r="H16" s="121"/>
      <c r="I16" s="121"/>
      <c r="J16" s="121"/>
      <c r="K16" s="121"/>
      <c r="L16" s="121"/>
      <c r="M16" s="121"/>
      <c r="N16" s="119"/>
      <c r="O16" s="119"/>
      <c r="P16" s="119"/>
      <c r="Q16" s="119"/>
      <c r="R16" s="119"/>
      <c r="S16" s="119"/>
      <c r="T16" s="122"/>
      <c r="U16" s="122"/>
      <c r="V16" s="122"/>
      <c r="W16" s="122"/>
      <c r="X16" s="122"/>
      <c r="Y16" s="122"/>
      <c r="Z16" s="119"/>
      <c r="AA16" s="119"/>
      <c r="AB16" s="119">
        <v>1</v>
      </c>
      <c r="AC16" s="119"/>
      <c r="AD16" s="119"/>
      <c r="AE16" s="119"/>
      <c r="AF16" s="122"/>
      <c r="AG16" s="122"/>
      <c r="AH16" s="122"/>
      <c r="AI16" s="122"/>
      <c r="AJ16" s="122"/>
      <c r="AK16" s="122"/>
      <c r="AL16" s="56"/>
      <c r="AM16" s="56"/>
      <c r="AN16" s="56"/>
      <c r="AO16" s="56"/>
      <c r="AP16" s="56"/>
      <c r="AQ16" s="56"/>
      <c r="AR16" s="55"/>
      <c r="AS16" s="55"/>
      <c r="AT16" s="55"/>
      <c r="AU16" s="55"/>
      <c r="AV16" s="55"/>
      <c r="AW16" s="55"/>
      <c r="AX16" s="56"/>
      <c r="AY16" s="56"/>
      <c r="AZ16" s="56"/>
      <c r="BA16" s="56"/>
      <c r="BB16" s="56"/>
      <c r="BC16" s="56"/>
      <c r="BD16" s="55"/>
      <c r="BE16" s="55"/>
      <c r="BF16" s="55"/>
      <c r="BG16" s="55"/>
      <c r="BH16" s="55"/>
      <c r="BI16" s="55"/>
      <c r="BJ16" s="56"/>
      <c r="BK16" s="56"/>
      <c r="BL16" s="56"/>
      <c r="BM16" s="56"/>
      <c r="BN16" s="56"/>
      <c r="BO16" s="56"/>
      <c r="BP16" s="55"/>
      <c r="BQ16" s="55"/>
      <c r="BR16" s="55"/>
      <c r="BS16" s="55"/>
      <c r="BT16" s="55"/>
      <c r="BU16" s="55"/>
      <c r="BV16" s="49">
        <f t="shared" si="0"/>
        <v>0</v>
      </c>
      <c r="BW16" s="49">
        <f t="shared" si="1"/>
        <v>0</v>
      </c>
      <c r="BX16" s="49">
        <f t="shared" si="2"/>
        <v>1</v>
      </c>
      <c r="BY16" s="49">
        <f t="shared" si="3"/>
        <v>0</v>
      </c>
      <c r="BZ16" s="49">
        <f t="shared" si="4"/>
        <v>0</v>
      </c>
      <c r="CA16" s="49">
        <f t="shared" si="5"/>
        <v>0</v>
      </c>
      <c r="CB16" s="50">
        <f t="shared" si="6"/>
        <v>1</v>
      </c>
      <c r="CC16" s="75"/>
      <c r="CD16" s="51" t="e">
        <f t="shared" si="7"/>
        <v>#DIV/0!</v>
      </c>
      <c r="CE16" s="49">
        <f t="shared" si="8"/>
        <v>100</v>
      </c>
      <c r="CF16" s="49">
        <f t="shared" si="9"/>
        <v>0</v>
      </c>
      <c r="CG16" s="49">
        <f t="shared" si="10"/>
        <v>0</v>
      </c>
      <c r="CH16" s="117">
        <f t="shared" si="11"/>
        <v>0</v>
      </c>
      <c r="CI16" s="52"/>
      <c r="CJ16" s="52"/>
      <c r="CK16" s="52"/>
      <c r="CL16" s="52"/>
    </row>
    <row r="17" spans="1:90" s="53" customFormat="1" ht="15.75" customHeight="1" x14ac:dyDescent="0.35">
      <c r="A17" s="92" t="s">
        <v>276</v>
      </c>
      <c r="B17" s="120"/>
      <c r="C17" s="120"/>
      <c r="D17" s="120"/>
      <c r="E17" s="120">
        <v>1</v>
      </c>
      <c r="F17" s="120"/>
      <c r="G17" s="120"/>
      <c r="H17" s="121">
        <v>1</v>
      </c>
      <c r="I17" s="121"/>
      <c r="J17" s="121">
        <v>2</v>
      </c>
      <c r="K17" s="121">
        <v>1</v>
      </c>
      <c r="L17" s="121"/>
      <c r="M17" s="121"/>
      <c r="N17" s="119">
        <v>1</v>
      </c>
      <c r="O17" s="119"/>
      <c r="P17" s="119">
        <v>3</v>
      </c>
      <c r="Q17" s="119">
        <v>2</v>
      </c>
      <c r="R17" s="119"/>
      <c r="S17" s="119"/>
      <c r="T17" s="122">
        <v>6</v>
      </c>
      <c r="U17" s="122"/>
      <c r="V17" s="122">
        <v>4</v>
      </c>
      <c r="W17" s="122"/>
      <c r="X17" s="122"/>
      <c r="Y17" s="122"/>
      <c r="Z17" s="119">
        <v>6</v>
      </c>
      <c r="AA17" s="119">
        <v>1</v>
      </c>
      <c r="AB17" s="119">
        <v>1</v>
      </c>
      <c r="AC17" s="119">
        <v>6</v>
      </c>
      <c r="AD17" s="119"/>
      <c r="AE17" s="119"/>
      <c r="AF17" s="122">
        <v>7</v>
      </c>
      <c r="AG17" s="122">
        <v>2</v>
      </c>
      <c r="AH17" s="122">
        <v>9</v>
      </c>
      <c r="AI17" s="122">
        <v>7</v>
      </c>
      <c r="AJ17" s="122">
        <v>4</v>
      </c>
      <c r="AK17" s="122">
        <v>1</v>
      </c>
      <c r="AL17" s="56"/>
      <c r="AM17" s="56"/>
      <c r="AN17" s="56"/>
      <c r="AO17" s="56"/>
      <c r="AP17" s="56"/>
      <c r="AQ17" s="56"/>
      <c r="AR17" s="55"/>
      <c r="AS17" s="55"/>
      <c r="AT17" s="55"/>
      <c r="AU17" s="55"/>
      <c r="AV17" s="55"/>
      <c r="AW17" s="55"/>
      <c r="AX17" s="56"/>
      <c r="AY17" s="56"/>
      <c r="AZ17" s="56"/>
      <c r="BA17" s="56"/>
      <c r="BB17" s="56"/>
      <c r="BC17" s="56"/>
      <c r="BD17" s="55"/>
      <c r="BE17" s="55"/>
      <c r="BF17" s="55"/>
      <c r="BG17" s="55"/>
      <c r="BH17" s="55"/>
      <c r="BI17" s="55"/>
      <c r="BJ17" s="56"/>
      <c r="BK17" s="56"/>
      <c r="BL17" s="56"/>
      <c r="BM17" s="56"/>
      <c r="BN17" s="56"/>
      <c r="BO17" s="56"/>
      <c r="BP17" s="55"/>
      <c r="BQ17" s="55"/>
      <c r="BR17" s="55"/>
      <c r="BS17" s="55"/>
      <c r="BT17" s="55"/>
      <c r="BU17" s="55"/>
      <c r="BV17" s="49">
        <f t="shared" si="0"/>
        <v>21</v>
      </c>
      <c r="BW17" s="49">
        <f t="shared" si="1"/>
        <v>3</v>
      </c>
      <c r="BX17" s="49">
        <f t="shared" si="2"/>
        <v>19</v>
      </c>
      <c r="BY17" s="49">
        <f t="shared" si="3"/>
        <v>17</v>
      </c>
      <c r="BZ17" s="49">
        <f t="shared" si="4"/>
        <v>4</v>
      </c>
      <c r="CA17" s="49">
        <f t="shared" si="5"/>
        <v>1</v>
      </c>
      <c r="CB17" s="50">
        <f t="shared" si="6"/>
        <v>65</v>
      </c>
      <c r="CC17" s="75"/>
      <c r="CD17" s="51" t="e">
        <f t="shared" si="7"/>
        <v>#DIV/0!</v>
      </c>
      <c r="CE17" s="49">
        <f t="shared" si="8"/>
        <v>62</v>
      </c>
      <c r="CF17" s="49">
        <f t="shared" si="9"/>
        <v>31</v>
      </c>
      <c r="CG17" s="49">
        <f t="shared" si="10"/>
        <v>8</v>
      </c>
      <c r="CH17" s="117">
        <f t="shared" si="11"/>
        <v>33.333333333333329</v>
      </c>
      <c r="CI17" s="52"/>
      <c r="CJ17" s="52"/>
      <c r="CK17" s="52"/>
      <c r="CL17" s="52"/>
    </row>
    <row r="18" spans="1:90" s="53" customFormat="1" ht="15.75" customHeight="1" x14ac:dyDescent="0.35">
      <c r="A18" s="92" t="s">
        <v>277</v>
      </c>
      <c r="B18" s="120"/>
      <c r="C18" s="120"/>
      <c r="D18" s="120"/>
      <c r="E18" s="120"/>
      <c r="F18" s="120"/>
      <c r="G18" s="120"/>
      <c r="H18" s="121"/>
      <c r="I18" s="121"/>
      <c r="J18" s="121"/>
      <c r="K18" s="121"/>
      <c r="L18" s="121"/>
      <c r="M18" s="121"/>
      <c r="N18" s="119"/>
      <c r="O18" s="119"/>
      <c r="P18" s="119"/>
      <c r="Q18" s="119"/>
      <c r="R18" s="119"/>
      <c r="S18" s="119"/>
      <c r="T18" s="122"/>
      <c r="U18" s="122"/>
      <c r="V18" s="122"/>
      <c r="W18" s="122"/>
      <c r="X18" s="122"/>
      <c r="Y18" s="122"/>
      <c r="Z18" s="119"/>
      <c r="AA18" s="119"/>
      <c r="AB18" s="119"/>
      <c r="AC18" s="119"/>
      <c r="AD18" s="119"/>
      <c r="AE18" s="119"/>
      <c r="AF18" s="122"/>
      <c r="AG18" s="122"/>
      <c r="AH18" s="122"/>
      <c r="AI18" s="122"/>
      <c r="AJ18" s="122"/>
      <c r="AK18" s="122"/>
      <c r="AL18" s="56"/>
      <c r="AM18" s="56"/>
      <c r="AN18" s="56"/>
      <c r="AO18" s="56"/>
      <c r="AP18" s="56"/>
      <c r="AQ18" s="56"/>
      <c r="AR18" s="55"/>
      <c r="AS18" s="55"/>
      <c r="AT18" s="55"/>
      <c r="AU18" s="55"/>
      <c r="AV18" s="55"/>
      <c r="AW18" s="55"/>
      <c r="AX18" s="56"/>
      <c r="AY18" s="56"/>
      <c r="AZ18" s="56"/>
      <c r="BA18" s="56"/>
      <c r="BB18" s="56"/>
      <c r="BC18" s="56"/>
      <c r="BD18" s="55"/>
      <c r="BE18" s="55"/>
      <c r="BF18" s="55"/>
      <c r="BG18" s="55"/>
      <c r="BH18" s="55"/>
      <c r="BI18" s="55"/>
      <c r="BJ18" s="56"/>
      <c r="BK18" s="56"/>
      <c r="BL18" s="56"/>
      <c r="BM18" s="56"/>
      <c r="BN18" s="56"/>
      <c r="BO18" s="56"/>
      <c r="BP18" s="55"/>
      <c r="BQ18" s="55"/>
      <c r="BR18" s="55"/>
      <c r="BS18" s="55"/>
      <c r="BT18" s="55"/>
      <c r="BU18" s="55"/>
      <c r="BV18" s="49">
        <f t="shared" si="0"/>
        <v>0</v>
      </c>
      <c r="BW18" s="49">
        <f t="shared" si="1"/>
        <v>0</v>
      </c>
      <c r="BX18" s="49">
        <f t="shared" si="2"/>
        <v>0</v>
      </c>
      <c r="BY18" s="49">
        <f t="shared" si="3"/>
        <v>0</v>
      </c>
      <c r="BZ18" s="49">
        <f t="shared" si="4"/>
        <v>0</v>
      </c>
      <c r="CA18" s="49">
        <f t="shared" si="5"/>
        <v>0</v>
      </c>
      <c r="CB18" s="50">
        <f t="shared" si="6"/>
        <v>0</v>
      </c>
      <c r="CC18" s="75"/>
      <c r="CD18" s="51" t="e">
        <f t="shared" si="7"/>
        <v>#DIV/0!</v>
      </c>
      <c r="CE18" s="49" t="e">
        <f t="shared" si="8"/>
        <v>#DIV/0!</v>
      </c>
      <c r="CF18" s="49" t="e">
        <f t="shared" si="9"/>
        <v>#DIV/0!</v>
      </c>
      <c r="CG18" s="49" t="e">
        <f t="shared" si="10"/>
        <v>#DIV/0!</v>
      </c>
      <c r="CH18" s="117" t="e">
        <f t="shared" si="11"/>
        <v>#DIV/0!</v>
      </c>
      <c r="CI18" s="52"/>
      <c r="CJ18" s="52"/>
      <c r="CK18" s="52"/>
      <c r="CL18" s="52"/>
    </row>
    <row r="19" spans="1:90" s="53" customFormat="1" ht="15.75" customHeight="1" x14ac:dyDescent="0.35">
      <c r="A19" s="92" t="s">
        <v>278</v>
      </c>
      <c r="B19" s="120"/>
      <c r="C19" s="120"/>
      <c r="D19" s="120"/>
      <c r="E19" s="120"/>
      <c r="F19" s="120"/>
      <c r="G19" s="120"/>
      <c r="H19" s="121"/>
      <c r="I19" s="121"/>
      <c r="J19" s="121"/>
      <c r="K19" s="121"/>
      <c r="L19" s="121"/>
      <c r="M19" s="121"/>
      <c r="N19" s="119"/>
      <c r="O19" s="119"/>
      <c r="P19" s="119"/>
      <c r="Q19" s="119"/>
      <c r="R19" s="119"/>
      <c r="S19" s="119"/>
      <c r="T19" s="122"/>
      <c r="U19" s="122"/>
      <c r="V19" s="122"/>
      <c r="W19" s="122"/>
      <c r="X19" s="122"/>
      <c r="Y19" s="122"/>
      <c r="Z19" s="119">
        <v>1</v>
      </c>
      <c r="AA19" s="119"/>
      <c r="AB19" s="119"/>
      <c r="AC19" s="119"/>
      <c r="AD19" s="119"/>
      <c r="AE19" s="119"/>
      <c r="AF19" s="122"/>
      <c r="AG19" s="122"/>
      <c r="AH19" s="122"/>
      <c r="AI19" s="122"/>
      <c r="AJ19" s="122"/>
      <c r="AK19" s="122"/>
      <c r="AL19" s="56"/>
      <c r="AM19" s="56"/>
      <c r="AN19" s="56"/>
      <c r="AO19" s="56"/>
      <c r="AP19" s="56"/>
      <c r="AQ19" s="56"/>
      <c r="AR19" s="55"/>
      <c r="AS19" s="55"/>
      <c r="AT19" s="55"/>
      <c r="AU19" s="55"/>
      <c r="AV19" s="55"/>
      <c r="AW19" s="55"/>
      <c r="AX19" s="56"/>
      <c r="AY19" s="56"/>
      <c r="AZ19" s="56"/>
      <c r="BA19" s="56"/>
      <c r="BB19" s="56"/>
      <c r="BC19" s="56"/>
      <c r="BD19" s="55"/>
      <c r="BE19" s="55"/>
      <c r="BF19" s="55"/>
      <c r="BG19" s="55"/>
      <c r="BH19" s="55"/>
      <c r="BI19" s="55"/>
      <c r="BJ19" s="56"/>
      <c r="BK19" s="56"/>
      <c r="BL19" s="56"/>
      <c r="BM19" s="56"/>
      <c r="BN19" s="56"/>
      <c r="BO19" s="56"/>
      <c r="BP19" s="55"/>
      <c r="BQ19" s="55"/>
      <c r="BR19" s="55"/>
      <c r="BS19" s="55"/>
      <c r="BT19" s="55"/>
      <c r="BU19" s="55"/>
      <c r="BV19" s="49">
        <f t="shared" si="0"/>
        <v>1</v>
      </c>
      <c r="BW19" s="49">
        <f t="shared" si="1"/>
        <v>0</v>
      </c>
      <c r="BX19" s="49">
        <f t="shared" si="2"/>
        <v>0</v>
      </c>
      <c r="BY19" s="49">
        <f t="shared" si="3"/>
        <v>0</v>
      </c>
      <c r="BZ19" s="49">
        <f t="shared" si="4"/>
        <v>0</v>
      </c>
      <c r="CA19" s="49">
        <f t="shared" si="5"/>
        <v>0</v>
      </c>
      <c r="CB19" s="50">
        <f t="shared" si="6"/>
        <v>1</v>
      </c>
      <c r="CC19" s="75"/>
      <c r="CD19" s="51" t="e">
        <f t="shared" si="7"/>
        <v>#DIV/0!</v>
      </c>
      <c r="CE19" s="49">
        <f t="shared" si="8"/>
        <v>100</v>
      </c>
      <c r="CF19" s="49">
        <f t="shared" si="9"/>
        <v>0</v>
      </c>
      <c r="CG19" s="49">
        <f t="shared" si="10"/>
        <v>0</v>
      </c>
      <c r="CH19" s="117">
        <f t="shared" si="11"/>
        <v>0</v>
      </c>
      <c r="CI19" s="52"/>
      <c r="CJ19" s="52"/>
      <c r="CK19" s="52"/>
      <c r="CL19" s="52"/>
    </row>
    <row r="20" spans="1:90" s="53" customFormat="1" ht="15.75" customHeight="1" x14ac:dyDescent="0.35">
      <c r="A20" s="92" t="s">
        <v>279</v>
      </c>
      <c r="B20" s="120"/>
      <c r="C20" s="120"/>
      <c r="D20" s="120"/>
      <c r="E20" s="120"/>
      <c r="F20" s="120"/>
      <c r="G20" s="120"/>
      <c r="H20" s="121"/>
      <c r="I20" s="121"/>
      <c r="J20" s="121"/>
      <c r="K20" s="121"/>
      <c r="L20" s="121"/>
      <c r="M20" s="121"/>
      <c r="N20" s="119"/>
      <c r="O20" s="119"/>
      <c r="P20" s="119"/>
      <c r="Q20" s="119"/>
      <c r="R20" s="119"/>
      <c r="S20" s="119"/>
      <c r="T20" s="122"/>
      <c r="U20" s="122"/>
      <c r="V20" s="122"/>
      <c r="W20" s="122"/>
      <c r="X20" s="122"/>
      <c r="Y20" s="122"/>
      <c r="Z20" s="119"/>
      <c r="AA20" s="119"/>
      <c r="AB20" s="119"/>
      <c r="AC20" s="119"/>
      <c r="AD20" s="119"/>
      <c r="AE20" s="119"/>
      <c r="AF20" s="122"/>
      <c r="AG20" s="122"/>
      <c r="AH20" s="122"/>
      <c r="AI20" s="122"/>
      <c r="AJ20" s="122"/>
      <c r="AK20" s="122"/>
      <c r="AL20" s="56"/>
      <c r="AM20" s="56"/>
      <c r="AN20" s="56"/>
      <c r="AO20" s="56"/>
      <c r="AP20" s="56"/>
      <c r="AQ20" s="56"/>
      <c r="AR20" s="55"/>
      <c r="AS20" s="55"/>
      <c r="AT20" s="55"/>
      <c r="AU20" s="55"/>
      <c r="AV20" s="55"/>
      <c r="AW20" s="55"/>
      <c r="AX20" s="56"/>
      <c r="AY20" s="56"/>
      <c r="AZ20" s="56"/>
      <c r="BA20" s="56"/>
      <c r="BB20" s="56"/>
      <c r="BC20" s="56"/>
      <c r="BD20" s="55"/>
      <c r="BE20" s="55"/>
      <c r="BF20" s="55"/>
      <c r="BG20" s="55"/>
      <c r="BH20" s="55"/>
      <c r="BI20" s="55"/>
      <c r="BJ20" s="56"/>
      <c r="BK20" s="56"/>
      <c r="BL20" s="56"/>
      <c r="BM20" s="56"/>
      <c r="BN20" s="56"/>
      <c r="BO20" s="56"/>
      <c r="BP20" s="55"/>
      <c r="BQ20" s="55"/>
      <c r="BR20" s="55"/>
      <c r="BS20" s="55"/>
      <c r="BT20" s="55"/>
      <c r="BU20" s="55"/>
      <c r="BV20" s="49">
        <f t="shared" si="0"/>
        <v>0</v>
      </c>
      <c r="BW20" s="49">
        <f t="shared" si="1"/>
        <v>0</v>
      </c>
      <c r="BX20" s="49">
        <f t="shared" si="2"/>
        <v>0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0</v>
      </c>
      <c r="CC20" s="75"/>
      <c r="CD20" s="51" t="e">
        <f t="shared" si="7"/>
        <v>#DIV/0!</v>
      </c>
      <c r="CE20" s="49" t="e">
        <f t="shared" si="8"/>
        <v>#DIV/0!</v>
      </c>
      <c r="CF20" s="49" t="e">
        <f t="shared" si="9"/>
        <v>#DIV/0!</v>
      </c>
      <c r="CG20" s="49" t="e">
        <f t="shared" si="10"/>
        <v>#DIV/0!</v>
      </c>
      <c r="CH20" s="117" t="e">
        <f t="shared" si="11"/>
        <v>#DIV/0!</v>
      </c>
      <c r="CI20" s="52"/>
      <c r="CJ20" s="52"/>
      <c r="CK20" s="52"/>
      <c r="CL20" s="52"/>
    </row>
    <row r="21" spans="1:90" s="53" customFormat="1" ht="15.75" customHeight="1" x14ac:dyDescent="0.35">
      <c r="A21" s="92" t="s">
        <v>280</v>
      </c>
      <c r="B21" s="120"/>
      <c r="C21" s="120"/>
      <c r="D21" s="120"/>
      <c r="E21" s="120"/>
      <c r="F21" s="120"/>
      <c r="G21" s="120"/>
      <c r="H21" s="121"/>
      <c r="I21" s="121"/>
      <c r="J21" s="121"/>
      <c r="K21" s="121"/>
      <c r="L21" s="121"/>
      <c r="M21" s="121"/>
      <c r="N21" s="119"/>
      <c r="O21" s="119"/>
      <c r="P21" s="119"/>
      <c r="Q21" s="119"/>
      <c r="R21" s="119"/>
      <c r="S21" s="119"/>
      <c r="T21" s="122"/>
      <c r="U21" s="122"/>
      <c r="V21" s="122"/>
      <c r="W21" s="122"/>
      <c r="X21" s="122"/>
      <c r="Y21" s="122"/>
      <c r="Z21" s="119"/>
      <c r="AA21" s="119"/>
      <c r="AB21" s="119"/>
      <c r="AC21" s="119"/>
      <c r="AD21" s="119"/>
      <c r="AE21" s="119"/>
      <c r="AF21" s="122"/>
      <c r="AG21" s="122"/>
      <c r="AH21" s="122"/>
      <c r="AI21" s="122"/>
      <c r="AJ21" s="122"/>
      <c r="AK21" s="122"/>
      <c r="AL21" s="56"/>
      <c r="AM21" s="56"/>
      <c r="AN21" s="56"/>
      <c r="AO21" s="56"/>
      <c r="AP21" s="56"/>
      <c r="AQ21" s="56"/>
      <c r="AR21" s="55"/>
      <c r="AS21" s="55"/>
      <c r="AT21" s="55"/>
      <c r="AU21" s="55"/>
      <c r="AV21" s="55"/>
      <c r="AW21" s="55"/>
      <c r="AX21" s="56"/>
      <c r="AY21" s="56"/>
      <c r="AZ21" s="56"/>
      <c r="BA21" s="56"/>
      <c r="BB21" s="56"/>
      <c r="BC21" s="56"/>
      <c r="BD21" s="55"/>
      <c r="BE21" s="55"/>
      <c r="BF21" s="55"/>
      <c r="BG21" s="55"/>
      <c r="BH21" s="55"/>
      <c r="BI21" s="55"/>
      <c r="BJ21" s="56"/>
      <c r="BK21" s="56"/>
      <c r="BL21" s="56"/>
      <c r="BM21" s="56"/>
      <c r="BN21" s="56"/>
      <c r="BO21" s="56"/>
      <c r="BP21" s="55"/>
      <c r="BQ21" s="55"/>
      <c r="BR21" s="55"/>
      <c r="BS21" s="55"/>
      <c r="BT21" s="55"/>
      <c r="BU21" s="55"/>
      <c r="BV21" s="49">
        <f t="shared" si="0"/>
        <v>0</v>
      </c>
      <c r="BW21" s="49">
        <f t="shared" si="1"/>
        <v>0</v>
      </c>
      <c r="BX21" s="49">
        <f t="shared" si="2"/>
        <v>0</v>
      </c>
      <c r="BY21" s="49">
        <f t="shared" si="3"/>
        <v>0</v>
      </c>
      <c r="BZ21" s="49">
        <f t="shared" si="4"/>
        <v>0</v>
      </c>
      <c r="CA21" s="49">
        <f t="shared" si="5"/>
        <v>0</v>
      </c>
      <c r="CB21" s="50">
        <f t="shared" si="6"/>
        <v>0</v>
      </c>
      <c r="CC21" s="75"/>
      <c r="CD21" s="51" t="e">
        <f t="shared" si="7"/>
        <v>#DIV/0!</v>
      </c>
      <c r="CE21" s="49" t="e">
        <f t="shared" si="8"/>
        <v>#DIV/0!</v>
      </c>
      <c r="CF21" s="49" t="e">
        <f t="shared" si="9"/>
        <v>#DIV/0!</v>
      </c>
      <c r="CG21" s="49" t="e">
        <f t="shared" si="10"/>
        <v>#DIV/0!</v>
      </c>
      <c r="CH21" s="117" t="e">
        <f t="shared" si="11"/>
        <v>#DIV/0!</v>
      </c>
      <c r="CI21" s="52"/>
      <c r="CJ21" s="52"/>
      <c r="CK21" s="52"/>
      <c r="CL21" s="52"/>
    </row>
    <row r="22" spans="1:90" s="53" customFormat="1" ht="15.75" customHeight="1" x14ac:dyDescent="0.35">
      <c r="A22" s="92" t="s">
        <v>281</v>
      </c>
      <c r="B22" s="120"/>
      <c r="C22" s="120"/>
      <c r="D22" s="120"/>
      <c r="E22" s="120"/>
      <c r="F22" s="120"/>
      <c r="G22" s="120"/>
      <c r="H22" s="121"/>
      <c r="I22" s="121"/>
      <c r="J22" s="121"/>
      <c r="K22" s="121"/>
      <c r="L22" s="121"/>
      <c r="M22" s="121"/>
      <c r="N22" s="119"/>
      <c r="O22" s="119"/>
      <c r="P22" s="119"/>
      <c r="Q22" s="119"/>
      <c r="R22" s="119"/>
      <c r="S22" s="119"/>
      <c r="T22" s="122"/>
      <c r="U22" s="122"/>
      <c r="V22" s="122"/>
      <c r="W22" s="122"/>
      <c r="X22" s="122"/>
      <c r="Y22" s="122"/>
      <c r="Z22" s="119"/>
      <c r="AA22" s="119"/>
      <c r="AB22" s="119"/>
      <c r="AC22" s="119">
        <v>1</v>
      </c>
      <c r="AD22" s="119"/>
      <c r="AE22" s="119"/>
      <c r="AF22" s="122"/>
      <c r="AG22" s="122"/>
      <c r="AH22" s="122"/>
      <c r="AI22" s="122"/>
      <c r="AJ22" s="122">
        <v>1</v>
      </c>
      <c r="AK22" s="122"/>
      <c r="AL22" s="56"/>
      <c r="AM22" s="56"/>
      <c r="AN22" s="56"/>
      <c r="AO22" s="56"/>
      <c r="AP22" s="56"/>
      <c r="AQ22" s="56"/>
      <c r="AR22" s="55"/>
      <c r="AS22" s="55"/>
      <c r="AT22" s="55"/>
      <c r="AU22" s="55"/>
      <c r="AV22" s="55"/>
      <c r="AW22" s="55"/>
      <c r="AX22" s="56"/>
      <c r="AY22" s="56"/>
      <c r="AZ22" s="56"/>
      <c r="BA22" s="56"/>
      <c r="BB22" s="56"/>
      <c r="BC22" s="56"/>
      <c r="BD22" s="55"/>
      <c r="BE22" s="55"/>
      <c r="BF22" s="55"/>
      <c r="BG22" s="55"/>
      <c r="BH22" s="55"/>
      <c r="BI22" s="55"/>
      <c r="BJ22" s="56"/>
      <c r="BK22" s="56"/>
      <c r="BL22" s="56"/>
      <c r="BM22" s="56"/>
      <c r="BN22" s="56"/>
      <c r="BO22" s="56"/>
      <c r="BP22" s="55"/>
      <c r="BQ22" s="55"/>
      <c r="BR22" s="55"/>
      <c r="BS22" s="55"/>
      <c r="BT22" s="55"/>
      <c r="BU22" s="55"/>
      <c r="BV22" s="49">
        <f t="shared" si="0"/>
        <v>0</v>
      </c>
      <c r="BW22" s="49">
        <f t="shared" si="1"/>
        <v>0</v>
      </c>
      <c r="BX22" s="49">
        <f t="shared" si="2"/>
        <v>0</v>
      </c>
      <c r="BY22" s="49">
        <f t="shared" si="3"/>
        <v>1</v>
      </c>
      <c r="BZ22" s="49">
        <f t="shared" si="4"/>
        <v>1</v>
      </c>
      <c r="CA22" s="49">
        <f t="shared" si="5"/>
        <v>0</v>
      </c>
      <c r="CB22" s="50">
        <f t="shared" si="6"/>
        <v>2</v>
      </c>
      <c r="CC22" s="75"/>
      <c r="CD22" s="51" t="e">
        <f t="shared" si="7"/>
        <v>#DIV/0!</v>
      </c>
      <c r="CE22" s="49">
        <f t="shared" si="8"/>
        <v>0</v>
      </c>
      <c r="CF22" s="49">
        <f t="shared" si="9"/>
        <v>50</v>
      </c>
      <c r="CG22" s="49">
        <f t="shared" si="10"/>
        <v>50</v>
      </c>
      <c r="CH22" s="117">
        <f t="shared" si="11"/>
        <v>100</v>
      </c>
      <c r="CI22" s="52"/>
      <c r="CJ22" s="52"/>
      <c r="CK22" s="52"/>
      <c r="CL22" s="52"/>
    </row>
    <row r="23" spans="1:90" s="53" customFormat="1" ht="15.75" customHeight="1" x14ac:dyDescent="0.35">
      <c r="A23" s="92" t="s">
        <v>282</v>
      </c>
      <c r="B23" s="120"/>
      <c r="C23" s="120"/>
      <c r="D23" s="120"/>
      <c r="E23" s="120"/>
      <c r="F23" s="120"/>
      <c r="G23" s="120"/>
      <c r="H23" s="121"/>
      <c r="I23" s="121"/>
      <c r="J23" s="121"/>
      <c r="K23" s="121"/>
      <c r="L23" s="121"/>
      <c r="M23" s="121"/>
      <c r="N23" s="119"/>
      <c r="O23" s="119"/>
      <c r="P23" s="119"/>
      <c r="Q23" s="119"/>
      <c r="R23" s="119"/>
      <c r="S23" s="119"/>
      <c r="T23" s="122"/>
      <c r="U23" s="122"/>
      <c r="V23" s="122"/>
      <c r="W23" s="122"/>
      <c r="X23" s="122"/>
      <c r="Y23" s="122"/>
      <c r="Z23" s="119"/>
      <c r="AA23" s="119">
        <v>1</v>
      </c>
      <c r="AB23" s="119"/>
      <c r="AC23" s="119"/>
      <c r="AD23" s="119"/>
      <c r="AE23" s="119">
        <v>1</v>
      </c>
      <c r="AF23" s="122"/>
      <c r="AG23" s="122"/>
      <c r="AH23" s="122"/>
      <c r="AI23" s="122">
        <v>1</v>
      </c>
      <c r="AJ23" s="122"/>
      <c r="AK23" s="122">
        <v>4</v>
      </c>
      <c r="AL23" s="56"/>
      <c r="AM23" s="56"/>
      <c r="AN23" s="56"/>
      <c r="AO23" s="56"/>
      <c r="AP23" s="56"/>
      <c r="AQ23" s="56"/>
      <c r="AR23" s="55"/>
      <c r="AS23" s="55"/>
      <c r="AT23" s="55"/>
      <c r="AU23" s="55"/>
      <c r="AV23" s="55"/>
      <c r="AW23" s="55"/>
      <c r="AX23" s="56"/>
      <c r="AY23" s="56"/>
      <c r="AZ23" s="56"/>
      <c r="BA23" s="56"/>
      <c r="BB23" s="56"/>
      <c r="BC23" s="56"/>
      <c r="BD23" s="55"/>
      <c r="BE23" s="55"/>
      <c r="BF23" s="55"/>
      <c r="BG23" s="55"/>
      <c r="BH23" s="55"/>
      <c r="BI23" s="55"/>
      <c r="BJ23" s="56"/>
      <c r="BK23" s="56"/>
      <c r="BL23" s="56"/>
      <c r="BM23" s="56"/>
      <c r="BN23" s="56"/>
      <c r="BO23" s="56"/>
      <c r="BP23" s="55"/>
      <c r="BQ23" s="55"/>
      <c r="BR23" s="55"/>
      <c r="BS23" s="55"/>
      <c r="BT23" s="55"/>
      <c r="BU23" s="55"/>
      <c r="BV23" s="49">
        <f t="shared" si="0"/>
        <v>0</v>
      </c>
      <c r="BW23" s="49">
        <f t="shared" si="1"/>
        <v>1</v>
      </c>
      <c r="BX23" s="49">
        <f t="shared" si="2"/>
        <v>0</v>
      </c>
      <c r="BY23" s="49">
        <f t="shared" si="3"/>
        <v>1</v>
      </c>
      <c r="BZ23" s="49">
        <f t="shared" si="4"/>
        <v>0</v>
      </c>
      <c r="CA23" s="49">
        <f t="shared" si="5"/>
        <v>5</v>
      </c>
      <c r="CB23" s="50">
        <f t="shared" si="6"/>
        <v>7</v>
      </c>
      <c r="CC23" s="75"/>
      <c r="CD23" s="51" t="e">
        <f t="shared" si="7"/>
        <v>#DIV/0!</v>
      </c>
      <c r="CE23" s="49">
        <f t="shared" si="8"/>
        <v>0</v>
      </c>
      <c r="CF23" s="49">
        <f t="shared" si="9"/>
        <v>29</v>
      </c>
      <c r="CG23" s="49">
        <f t="shared" si="10"/>
        <v>71</v>
      </c>
      <c r="CH23" s="117">
        <f t="shared" si="11"/>
        <v>100</v>
      </c>
      <c r="CI23" s="52"/>
      <c r="CJ23" s="52"/>
      <c r="CK23" s="52"/>
      <c r="CL23" s="52"/>
    </row>
    <row r="24" spans="1:90" s="53" customFormat="1" ht="15.75" customHeight="1" x14ac:dyDescent="0.35">
      <c r="A24" s="92" t="s">
        <v>283</v>
      </c>
      <c r="B24" s="120"/>
      <c r="C24" s="120"/>
      <c r="D24" s="120"/>
      <c r="E24" s="120"/>
      <c r="F24" s="120"/>
      <c r="G24" s="120"/>
      <c r="H24" s="121"/>
      <c r="I24" s="121"/>
      <c r="J24" s="121"/>
      <c r="K24" s="121"/>
      <c r="L24" s="121"/>
      <c r="M24" s="121"/>
      <c r="N24" s="119"/>
      <c r="O24" s="119"/>
      <c r="P24" s="119"/>
      <c r="Q24" s="119"/>
      <c r="R24" s="119"/>
      <c r="S24" s="119"/>
      <c r="T24" s="122"/>
      <c r="U24" s="122"/>
      <c r="V24" s="122"/>
      <c r="W24" s="122"/>
      <c r="X24" s="122"/>
      <c r="Y24" s="122"/>
      <c r="Z24" s="119"/>
      <c r="AA24" s="119"/>
      <c r="AB24" s="119"/>
      <c r="AC24" s="119"/>
      <c r="AD24" s="119"/>
      <c r="AE24" s="119"/>
      <c r="AF24" s="122"/>
      <c r="AG24" s="122"/>
      <c r="AH24" s="122"/>
      <c r="AI24" s="122"/>
      <c r="AJ24" s="122"/>
      <c r="AK24" s="122">
        <v>1</v>
      </c>
      <c r="AL24" s="56"/>
      <c r="AM24" s="56"/>
      <c r="AN24" s="56"/>
      <c r="AO24" s="56"/>
      <c r="AP24" s="56"/>
      <c r="AQ24" s="56"/>
      <c r="AR24" s="55"/>
      <c r="AS24" s="55"/>
      <c r="AT24" s="55"/>
      <c r="AU24" s="55"/>
      <c r="AV24" s="55"/>
      <c r="AW24" s="55"/>
      <c r="AX24" s="56"/>
      <c r="AY24" s="56"/>
      <c r="AZ24" s="56"/>
      <c r="BA24" s="56"/>
      <c r="BB24" s="56"/>
      <c r="BC24" s="56"/>
      <c r="BD24" s="55"/>
      <c r="BE24" s="55"/>
      <c r="BF24" s="55"/>
      <c r="BG24" s="55"/>
      <c r="BH24" s="55"/>
      <c r="BI24" s="55"/>
      <c r="BJ24" s="56"/>
      <c r="BK24" s="56"/>
      <c r="BL24" s="56"/>
      <c r="BM24" s="56"/>
      <c r="BN24" s="56"/>
      <c r="BO24" s="56"/>
      <c r="BP24" s="55"/>
      <c r="BQ24" s="55"/>
      <c r="BR24" s="55"/>
      <c r="BS24" s="55"/>
      <c r="BT24" s="55"/>
      <c r="BU24" s="55"/>
      <c r="BV24" s="49">
        <f t="shared" si="0"/>
        <v>0</v>
      </c>
      <c r="BW24" s="49">
        <f t="shared" si="1"/>
        <v>0</v>
      </c>
      <c r="BX24" s="49">
        <f t="shared" si="2"/>
        <v>0</v>
      </c>
      <c r="BY24" s="49">
        <f t="shared" si="3"/>
        <v>0</v>
      </c>
      <c r="BZ24" s="49">
        <f t="shared" si="4"/>
        <v>0</v>
      </c>
      <c r="CA24" s="49">
        <f t="shared" si="5"/>
        <v>1</v>
      </c>
      <c r="CB24" s="50">
        <f t="shared" si="6"/>
        <v>1</v>
      </c>
      <c r="CC24" s="75"/>
      <c r="CD24" s="51" t="e">
        <f t="shared" si="7"/>
        <v>#DIV/0!</v>
      </c>
      <c r="CE24" s="49">
        <f t="shared" si="8"/>
        <v>0</v>
      </c>
      <c r="CF24" s="49">
        <f t="shared" si="9"/>
        <v>0</v>
      </c>
      <c r="CG24" s="49">
        <f t="shared" si="10"/>
        <v>100</v>
      </c>
      <c r="CH24" s="117" t="e">
        <f t="shared" si="11"/>
        <v>#DIV/0!</v>
      </c>
      <c r="CI24" s="52"/>
      <c r="CJ24" s="52"/>
      <c r="CK24" s="52"/>
      <c r="CL24" s="52"/>
    </row>
    <row r="25" spans="1:90" s="53" customFormat="1" ht="15.75" customHeight="1" x14ac:dyDescent="0.35">
      <c r="A25" s="92" t="s">
        <v>284</v>
      </c>
      <c r="B25" s="120"/>
      <c r="C25" s="120"/>
      <c r="D25" s="120">
        <v>1</v>
      </c>
      <c r="E25" s="120">
        <v>2</v>
      </c>
      <c r="F25" s="120"/>
      <c r="G25" s="120"/>
      <c r="H25" s="121"/>
      <c r="I25" s="121">
        <v>1</v>
      </c>
      <c r="J25" s="121"/>
      <c r="K25" s="121">
        <v>4</v>
      </c>
      <c r="L25" s="121"/>
      <c r="M25" s="121"/>
      <c r="N25" s="119">
        <v>1</v>
      </c>
      <c r="O25" s="119"/>
      <c r="P25" s="119">
        <v>3</v>
      </c>
      <c r="Q25" s="119">
        <v>2</v>
      </c>
      <c r="R25" s="119"/>
      <c r="S25" s="119"/>
      <c r="T25" s="122">
        <v>1</v>
      </c>
      <c r="U25" s="122"/>
      <c r="V25" s="122">
        <v>3</v>
      </c>
      <c r="W25" s="122">
        <v>3</v>
      </c>
      <c r="X25" s="122"/>
      <c r="Y25" s="122"/>
      <c r="Z25" s="119">
        <v>3</v>
      </c>
      <c r="AA25" s="119">
        <v>2</v>
      </c>
      <c r="AB25" s="119">
        <v>5</v>
      </c>
      <c r="AC25" s="119">
        <v>1</v>
      </c>
      <c r="AD25" s="119">
        <v>1</v>
      </c>
      <c r="AE25" s="119"/>
      <c r="AF25" s="122">
        <v>4</v>
      </c>
      <c r="AG25" s="122">
        <v>1</v>
      </c>
      <c r="AH25" s="122">
        <v>2</v>
      </c>
      <c r="AI25" s="122">
        <v>1</v>
      </c>
      <c r="AJ25" s="122">
        <v>3</v>
      </c>
      <c r="AK25" s="122">
        <v>4</v>
      </c>
      <c r="AL25" s="56"/>
      <c r="AM25" s="56"/>
      <c r="AN25" s="56"/>
      <c r="AO25" s="56"/>
      <c r="AP25" s="56"/>
      <c r="AQ25" s="56"/>
      <c r="AR25" s="55"/>
      <c r="AS25" s="55"/>
      <c r="AT25" s="55"/>
      <c r="AU25" s="55"/>
      <c r="AV25" s="55"/>
      <c r="AW25" s="55"/>
      <c r="AX25" s="56"/>
      <c r="AY25" s="56"/>
      <c r="AZ25" s="56"/>
      <c r="BA25" s="56"/>
      <c r="BB25" s="56"/>
      <c r="BC25" s="56"/>
      <c r="BD25" s="55"/>
      <c r="BE25" s="55"/>
      <c r="BF25" s="55"/>
      <c r="BG25" s="55"/>
      <c r="BH25" s="55"/>
      <c r="BI25" s="55"/>
      <c r="BJ25" s="56"/>
      <c r="BK25" s="56"/>
      <c r="BL25" s="56"/>
      <c r="BM25" s="56"/>
      <c r="BN25" s="56"/>
      <c r="BO25" s="56"/>
      <c r="BP25" s="55"/>
      <c r="BQ25" s="55"/>
      <c r="BR25" s="55"/>
      <c r="BS25" s="55"/>
      <c r="BT25" s="55"/>
      <c r="BU25" s="55"/>
      <c r="BV25" s="49">
        <f t="shared" si="0"/>
        <v>9</v>
      </c>
      <c r="BW25" s="49">
        <f t="shared" si="1"/>
        <v>4</v>
      </c>
      <c r="BX25" s="49">
        <f t="shared" si="2"/>
        <v>14</v>
      </c>
      <c r="BY25" s="49">
        <f t="shared" si="3"/>
        <v>13</v>
      </c>
      <c r="BZ25" s="49">
        <f t="shared" si="4"/>
        <v>4</v>
      </c>
      <c r="CA25" s="49">
        <f t="shared" si="5"/>
        <v>4</v>
      </c>
      <c r="CB25" s="50">
        <f t="shared" si="6"/>
        <v>48</v>
      </c>
      <c r="CC25" s="75"/>
      <c r="CD25" s="51" t="e">
        <f t="shared" si="7"/>
        <v>#DIV/0!</v>
      </c>
      <c r="CE25" s="49">
        <f t="shared" si="8"/>
        <v>48</v>
      </c>
      <c r="CF25" s="49">
        <f t="shared" si="9"/>
        <v>35</v>
      </c>
      <c r="CG25" s="49">
        <f t="shared" si="10"/>
        <v>17</v>
      </c>
      <c r="CH25" s="117">
        <f t="shared" si="11"/>
        <v>42.5</v>
      </c>
      <c r="CI25" s="52"/>
      <c r="CJ25" s="52"/>
      <c r="CK25" s="52"/>
      <c r="CL25" s="52"/>
    </row>
    <row r="26" spans="1:90" s="53" customFormat="1" ht="15.75" customHeight="1" x14ac:dyDescent="0.35">
      <c r="A26" s="92" t="s">
        <v>285</v>
      </c>
      <c r="B26" s="120"/>
      <c r="C26" s="120"/>
      <c r="D26" s="120"/>
      <c r="E26" s="120"/>
      <c r="F26" s="120"/>
      <c r="G26" s="120"/>
      <c r="H26" s="121"/>
      <c r="I26" s="121"/>
      <c r="J26" s="121"/>
      <c r="K26" s="121"/>
      <c r="L26" s="121"/>
      <c r="M26" s="121"/>
      <c r="N26" s="119"/>
      <c r="O26" s="119"/>
      <c r="P26" s="119"/>
      <c r="Q26" s="119"/>
      <c r="R26" s="119"/>
      <c r="S26" s="119"/>
      <c r="T26" s="122">
        <v>1</v>
      </c>
      <c r="U26" s="122"/>
      <c r="V26" s="122"/>
      <c r="W26" s="122"/>
      <c r="X26" s="122"/>
      <c r="Y26" s="122"/>
      <c r="Z26" s="119"/>
      <c r="AA26" s="119"/>
      <c r="AB26" s="119">
        <v>1</v>
      </c>
      <c r="AC26" s="119"/>
      <c r="AD26" s="119"/>
      <c r="AE26" s="119"/>
      <c r="AF26" s="122">
        <v>2</v>
      </c>
      <c r="AG26" s="122">
        <v>1</v>
      </c>
      <c r="AH26" s="122"/>
      <c r="AI26" s="122"/>
      <c r="AJ26" s="122"/>
      <c r="AK26" s="122"/>
      <c r="AL26" s="56"/>
      <c r="AM26" s="56"/>
      <c r="AN26" s="56"/>
      <c r="AO26" s="56"/>
      <c r="AP26" s="56"/>
      <c r="AQ26" s="56"/>
      <c r="AR26" s="55"/>
      <c r="AS26" s="55"/>
      <c r="AT26" s="55"/>
      <c r="AU26" s="55"/>
      <c r="AV26" s="55"/>
      <c r="AW26" s="55"/>
      <c r="AX26" s="56"/>
      <c r="AY26" s="56"/>
      <c r="AZ26" s="56"/>
      <c r="BA26" s="56"/>
      <c r="BB26" s="56"/>
      <c r="BC26" s="56"/>
      <c r="BD26" s="55"/>
      <c r="BE26" s="55"/>
      <c r="BF26" s="55"/>
      <c r="BG26" s="55"/>
      <c r="BH26" s="55"/>
      <c r="BI26" s="55"/>
      <c r="BJ26" s="56"/>
      <c r="BK26" s="56"/>
      <c r="BL26" s="56"/>
      <c r="BM26" s="56"/>
      <c r="BN26" s="56"/>
      <c r="BO26" s="56"/>
      <c r="BP26" s="55"/>
      <c r="BQ26" s="55"/>
      <c r="BR26" s="55"/>
      <c r="BS26" s="55"/>
      <c r="BT26" s="55"/>
      <c r="BU26" s="55"/>
      <c r="BV26" s="49">
        <f t="shared" si="0"/>
        <v>3</v>
      </c>
      <c r="BW26" s="49">
        <f t="shared" si="1"/>
        <v>1</v>
      </c>
      <c r="BX26" s="49">
        <f t="shared" si="2"/>
        <v>1</v>
      </c>
      <c r="BY26" s="49">
        <f t="shared" si="3"/>
        <v>0</v>
      </c>
      <c r="BZ26" s="49">
        <f t="shared" si="4"/>
        <v>0</v>
      </c>
      <c r="CA26" s="49">
        <f t="shared" si="5"/>
        <v>0</v>
      </c>
      <c r="CB26" s="50">
        <f t="shared" si="6"/>
        <v>5</v>
      </c>
      <c r="CC26" s="75"/>
      <c r="CD26" s="51" t="e">
        <f t="shared" si="7"/>
        <v>#DIV/0!</v>
      </c>
      <c r="CE26" s="49">
        <f t="shared" si="8"/>
        <v>80</v>
      </c>
      <c r="CF26" s="49">
        <f t="shared" si="9"/>
        <v>20</v>
      </c>
      <c r="CG26" s="49">
        <f t="shared" si="10"/>
        <v>0</v>
      </c>
      <c r="CH26" s="117">
        <f t="shared" si="11"/>
        <v>20</v>
      </c>
      <c r="CI26" s="52"/>
      <c r="CJ26" s="52"/>
      <c r="CK26" s="52"/>
      <c r="CL26" s="52"/>
    </row>
    <row r="27" spans="1:90" s="53" customFormat="1" ht="15.75" customHeight="1" x14ac:dyDescent="0.35">
      <c r="A27" s="92" t="s">
        <v>286</v>
      </c>
      <c r="B27" s="120"/>
      <c r="C27" s="120"/>
      <c r="D27" s="120"/>
      <c r="E27" s="120"/>
      <c r="F27" s="120"/>
      <c r="G27" s="120"/>
      <c r="H27" s="121"/>
      <c r="I27" s="121"/>
      <c r="J27" s="121"/>
      <c r="K27" s="121"/>
      <c r="L27" s="121"/>
      <c r="M27" s="121"/>
      <c r="N27" s="119"/>
      <c r="O27" s="119"/>
      <c r="P27" s="119"/>
      <c r="Q27" s="119"/>
      <c r="R27" s="119"/>
      <c r="S27" s="119"/>
      <c r="T27" s="122">
        <v>1</v>
      </c>
      <c r="U27" s="122"/>
      <c r="V27" s="122"/>
      <c r="W27" s="122"/>
      <c r="X27" s="122"/>
      <c r="Y27" s="122"/>
      <c r="Z27" s="119"/>
      <c r="AA27" s="119"/>
      <c r="AB27" s="119"/>
      <c r="AC27" s="119"/>
      <c r="AD27" s="119"/>
      <c r="AE27" s="119"/>
      <c r="AF27" s="122">
        <v>3</v>
      </c>
      <c r="AG27" s="122"/>
      <c r="AH27" s="122"/>
      <c r="AI27" s="122"/>
      <c r="AJ27" s="122"/>
      <c r="AK27" s="122"/>
      <c r="AL27" s="56"/>
      <c r="AM27" s="56"/>
      <c r="AN27" s="56"/>
      <c r="AO27" s="56"/>
      <c r="AP27" s="56"/>
      <c r="AQ27" s="56"/>
      <c r="AR27" s="55"/>
      <c r="AS27" s="55"/>
      <c r="AT27" s="55"/>
      <c r="AU27" s="55"/>
      <c r="AV27" s="55"/>
      <c r="AW27" s="55"/>
      <c r="AX27" s="56"/>
      <c r="AY27" s="56"/>
      <c r="AZ27" s="56"/>
      <c r="BA27" s="56"/>
      <c r="BB27" s="56"/>
      <c r="BC27" s="56"/>
      <c r="BD27" s="55"/>
      <c r="BE27" s="55"/>
      <c r="BF27" s="55"/>
      <c r="BG27" s="55"/>
      <c r="BH27" s="55"/>
      <c r="BI27" s="55"/>
      <c r="BJ27" s="56"/>
      <c r="BK27" s="56"/>
      <c r="BL27" s="56"/>
      <c r="BM27" s="56"/>
      <c r="BN27" s="56"/>
      <c r="BO27" s="56"/>
      <c r="BP27" s="55"/>
      <c r="BQ27" s="55"/>
      <c r="BR27" s="55"/>
      <c r="BS27" s="55"/>
      <c r="BT27" s="55"/>
      <c r="BU27" s="55"/>
      <c r="BV27" s="49">
        <f t="shared" si="0"/>
        <v>4</v>
      </c>
      <c r="BW27" s="49">
        <f t="shared" si="1"/>
        <v>0</v>
      </c>
      <c r="BX27" s="49">
        <f t="shared" si="2"/>
        <v>0</v>
      </c>
      <c r="BY27" s="49">
        <f t="shared" si="3"/>
        <v>0</v>
      </c>
      <c r="BZ27" s="49">
        <f t="shared" si="4"/>
        <v>0</v>
      </c>
      <c r="CA27" s="49">
        <f t="shared" si="5"/>
        <v>0</v>
      </c>
      <c r="CB27" s="50">
        <f t="shared" si="6"/>
        <v>4</v>
      </c>
      <c r="CC27" s="75"/>
      <c r="CD27" s="51" t="e">
        <f t="shared" si="7"/>
        <v>#DIV/0!</v>
      </c>
      <c r="CE27" s="49">
        <f t="shared" si="8"/>
        <v>100</v>
      </c>
      <c r="CF27" s="49">
        <f t="shared" si="9"/>
        <v>0</v>
      </c>
      <c r="CG27" s="49">
        <f t="shared" si="10"/>
        <v>0</v>
      </c>
      <c r="CH27" s="117">
        <f t="shared" si="11"/>
        <v>0</v>
      </c>
      <c r="CI27" s="52"/>
      <c r="CJ27" s="52"/>
      <c r="CK27" s="52"/>
      <c r="CL27" s="52"/>
    </row>
    <row r="28" spans="1:90" s="53" customFormat="1" ht="15.75" customHeight="1" x14ac:dyDescent="0.35">
      <c r="A28" s="92" t="s">
        <v>287</v>
      </c>
      <c r="B28" s="120"/>
      <c r="C28" s="120"/>
      <c r="D28" s="120">
        <v>1</v>
      </c>
      <c r="E28" s="120"/>
      <c r="F28" s="120"/>
      <c r="G28" s="120"/>
      <c r="H28" s="121"/>
      <c r="I28" s="121"/>
      <c r="J28" s="121"/>
      <c r="K28" s="121"/>
      <c r="L28" s="121"/>
      <c r="M28" s="121"/>
      <c r="N28" s="119"/>
      <c r="O28" s="119"/>
      <c r="P28" s="119"/>
      <c r="Q28" s="119"/>
      <c r="R28" s="119"/>
      <c r="S28" s="119"/>
      <c r="T28" s="122"/>
      <c r="U28" s="122"/>
      <c r="V28" s="122"/>
      <c r="W28" s="122"/>
      <c r="X28" s="122"/>
      <c r="Y28" s="122"/>
      <c r="Z28" s="119"/>
      <c r="AA28" s="119"/>
      <c r="AB28" s="119"/>
      <c r="AC28" s="119"/>
      <c r="AD28" s="119"/>
      <c r="AE28" s="119"/>
      <c r="AF28" s="122"/>
      <c r="AG28" s="122"/>
      <c r="AH28" s="122"/>
      <c r="AI28" s="122"/>
      <c r="AJ28" s="122"/>
      <c r="AK28" s="122"/>
      <c r="AL28" s="56"/>
      <c r="AM28" s="56"/>
      <c r="AN28" s="56"/>
      <c r="AO28" s="56"/>
      <c r="AP28" s="56"/>
      <c r="AQ28" s="56"/>
      <c r="AR28" s="55"/>
      <c r="AS28" s="55"/>
      <c r="AT28" s="55"/>
      <c r="AU28" s="55"/>
      <c r="AV28" s="55"/>
      <c r="AW28" s="55"/>
      <c r="AX28" s="56"/>
      <c r="AY28" s="56"/>
      <c r="AZ28" s="56"/>
      <c r="BA28" s="56"/>
      <c r="BB28" s="56"/>
      <c r="BC28" s="56"/>
      <c r="BD28" s="55"/>
      <c r="BE28" s="55"/>
      <c r="BF28" s="55"/>
      <c r="BG28" s="55"/>
      <c r="BH28" s="55"/>
      <c r="BI28" s="55"/>
      <c r="BJ28" s="56"/>
      <c r="BK28" s="56"/>
      <c r="BL28" s="56"/>
      <c r="BM28" s="56"/>
      <c r="BN28" s="56"/>
      <c r="BO28" s="56"/>
      <c r="BP28" s="55"/>
      <c r="BQ28" s="55"/>
      <c r="BR28" s="55"/>
      <c r="BS28" s="55"/>
      <c r="BT28" s="55"/>
      <c r="BU28" s="55"/>
      <c r="BV28" s="49">
        <f t="shared" si="0"/>
        <v>0</v>
      </c>
      <c r="BW28" s="49">
        <f t="shared" si="1"/>
        <v>0</v>
      </c>
      <c r="BX28" s="49">
        <f t="shared" si="2"/>
        <v>1</v>
      </c>
      <c r="BY28" s="49">
        <f t="shared" si="3"/>
        <v>0</v>
      </c>
      <c r="BZ28" s="49">
        <f t="shared" si="4"/>
        <v>0</v>
      </c>
      <c r="CA28" s="49">
        <f t="shared" si="5"/>
        <v>0</v>
      </c>
      <c r="CB28" s="50">
        <f t="shared" si="6"/>
        <v>1</v>
      </c>
      <c r="CC28" s="75"/>
      <c r="CD28" s="51" t="e">
        <f t="shared" si="7"/>
        <v>#DIV/0!</v>
      </c>
      <c r="CE28" s="49">
        <f t="shared" si="8"/>
        <v>100</v>
      </c>
      <c r="CF28" s="49">
        <f t="shared" si="9"/>
        <v>0</v>
      </c>
      <c r="CG28" s="49">
        <f t="shared" si="10"/>
        <v>0</v>
      </c>
      <c r="CH28" s="117">
        <f t="shared" si="11"/>
        <v>0</v>
      </c>
      <c r="CI28" s="52"/>
      <c r="CJ28" s="52"/>
      <c r="CK28" s="52"/>
      <c r="CL28" s="52"/>
    </row>
    <row r="29" spans="1:90" s="53" customFormat="1" ht="15.75" customHeight="1" x14ac:dyDescent="0.35">
      <c r="A29" s="92" t="s">
        <v>288</v>
      </c>
      <c r="B29" s="120"/>
      <c r="C29" s="120"/>
      <c r="D29" s="120"/>
      <c r="E29" s="120"/>
      <c r="F29" s="120"/>
      <c r="G29" s="120"/>
      <c r="H29" s="124"/>
      <c r="I29" s="124"/>
      <c r="J29" s="124"/>
      <c r="K29" s="124"/>
      <c r="L29" s="124"/>
      <c r="M29" s="124"/>
      <c r="N29" s="118"/>
      <c r="O29" s="118"/>
      <c r="P29" s="118"/>
      <c r="Q29" s="118"/>
      <c r="R29" s="118"/>
      <c r="S29" s="118"/>
      <c r="T29" s="122"/>
      <c r="U29" s="122"/>
      <c r="V29" s="122"/>
      <c r="W29" s="122"/>
      <c r="X29" s="122"/>
      <c r="Y29" s="122"/>
      <c r="Z29" s="119"/>
      <c r="AA29" s="119"/>
      <c r="AB29" s="119"/>
      <c r="AC29" s="119"/>
      <c r="AD29" s="119"/>
      <c r="AE29" s="119"/>
      <c r="AF29" s="122"/>
      <c r="AG29" s="122"/>
      <c r="AH29" s="122"/>
      <c r="AI29" s="122"/>
      <c r="AJ29" s="122"/>
      <c r="AK29" s="122"/>
      <c r="AL29" s="56"/>
      <c r="AM29" s="56"/>
      <c r="AN29" s="56"/>
      <c r="AO29" s="56"/>
      <c r="AP29" s="56"/>
      <c r="AQ29" s="56"/>
      <c r="AR29" s="55"/>
      <c r="AS29" s="55"/>
      <c r="AT29" s="55"/>
      <c r="AU29" s="55"/>
      <c r="AV29" s="55"/>
      <c r="AW29" s="55"/>
      <c r="AX29" s="56"/>
      <c r="AY29" s="56"/>
      <c r="AZ29" s="56"/>
      <c r="BA29" s="56"/>
      <c r="BB29" s="56"/>
      <c r="BC29" s="56"/>
      <c r="BD29" s="55"/>
      <c r="BE29" s="55"/>
      <c r="BF29" s="55"/>
      <c r="BG29" s="55"/>
      <c r="BH29" s="55"/>
      <c r="BI29" s="55"/>
      <c r="BJ29" s="56"/>
      <c r="BK29" s="56"/>
      <c r="BL29" s="56"/>
      <c r="BM29" s="56"/>
      <c r="BN29" s="56"/>
      <c r="BO29" s="56"/>
      <c r="BP29" s="55"/>
      <c r="BQ29" s="55"/>
      <c r="BR29" s="55"/>
      <c r="BS29" s="55"/>
      <c r="BT29" s="55"/>
      <c r="BU29" s="55"/>
      <c r="BV29" s="49">
        <f t="shared" si="0"/>
        <v>0</v>
      </c>
      <c r="BW29" s="49">
        <f t="shared" si="1"/>
        <v>0</v>
      </c>
      <c r="BX29" s="49">
        <f t="shared" si="2"/>
        <v>0</v>
      </c>
      <c r="BY29" s="49">
        <f t="shared" si="3"/>
        <v>0</v>
      </c>
      <c r="BZ29" s="49">
        <f t="shared" si="4"/>
        <v>0</v>
      </c>
      <c r="CA29" s="49">
        <f t="shared" si="5"/>
        <v>0</v>
      </c>
      <c r="CB29" s="50">
        <f t="shared" si="6"/>
        <v>0</v>
      </c>
      <c r="CC29" s="75"/>
      <c r="CD29" s="51" t="e">
        <f t="shared" si="7"/>
        <v>#DIV/0!</v>
      </c>
      <c r="CE29" s="49" t="e">
        <f t="shared" si="8"/>
        <v>#DIV/0!</v>
      </c>
      <c r="CF29" s="49" t="e">
        <f t="shared" si="9"/>
        <v>#DIV/0!</v>
      </c>
      <c r="CG29" s="49" t="e">
        <f t="shared" si="10"/>
        <v>#DIV/0!</v>
      </c>
      <c r="CH29" s="117" t="e">
        <f t="shared" si="11"/>
        <v>#DIV/0!</v>
      </c>
      <c r="CI29" s="52"/>
      <c r="CJ29" s="52"/>
      <c r="CK29" s="52"/>
      <c r="CL29" s="52"/>
    </row>
    <row r="30" spans="1:90" s="53" customFormat="1" ht="15.75" customHeight="1" x14ac:dyDescent="0.35">
      <c r="A30" s="92" t="s">
        <v>289</v>
      </c>
      <c r="B30" s="120">
        <v>3</v>
      </c>
      <c r="C30" s="120">
        <v>4</v>
      </c>
      <c r="D30" s="120"/>
      <c r="E30" s="120"/>
      <c r="F30" s="120"/>
      <c r="G30" s="120"/>
      <c r="H30" s="124"/>
      <c r="I30" s="124"/>
      <c r="J30" s="124"/>
      <c r="K30" s="124"/>
      <c r="L30" s="124"/>
      <c r="M30" s="124"/>
      <c r="N30" s="118"/>
      <c r="O30" s="118"/>
      <c r="P30" s="118"/>
      <c r="Q30" s="118"/>
      <c r="R30" s="118"/>
      <c r="S30" s="118"/>
      <c r="T30" s="122"/>
      <c r="U30" s="122"/>
      <c r="V30" s="122">
        <v>1</v>
      </c>
      <c r="W30" s="122"/>
      <c r="X30" s="122"/>
      <c r="Y30" s="122"/>
      <c r="Z30" s="119"/>
      <c r="AA30" s="119"/>
      <c r="AB30" s="119"/>
      <c r="AC30" s="119"/>
      <c r="AD30" s="119"/>
      <c r="AE30" s="119"/>
      <c r="AF30" s="122"/>
      <c r="AG30" s="122"/>
      <c r="AH30" s="122"/>
      <c r="AI30" s="122"/>
      <c r="AJ30" s="122"/>
      <c r="AK30" s="122"/>
      <c r="AL30" s="56"/>
      <c r="AM30" s="56"/>
      <c r="AN30" s="56"/>
      <c r="AO30" s="56"/>
      <c r="AP30" s="56"/>
      <c r="AQ30" s="56"/>
      <c r="AR30" s="55"/>
      <c r="AS30" s="55"/>
      <c r="AT30" s="55"/>
      <c r="AU30" s="55"/>
      <c r="AV30" s="55"/>
      <c r="AW30" s="55"/>
      <c r="AX30" s="56"/>
      <c r="AY30" s="56"/>
      <c r="AZ30" s="56"/>
      <c r="BA30" s="56"/>
      <c r="BB30" s="56"/>
      <c r="BC30" s="56"/>
      <c r="BD30" s="55"/>
      <c r="BE30" s="55"/>
      <c r="BF30" s="55"/>
      <c r="BG30" s="55"/>
      <c r="BH30" s="55"/>
      <c r="BI30" s="55"/>
      <c r="BJ30" s="56"/>
      <c r="BK30" s="56"/>
      <c r="BL30" s="56"/>
      <c r="BM30" s="56"/>
      <c r="BN30" s="56"/>
      <c r="BO30" s="56"/>
      <c r="BP30" s="55"/>
      <c r="BQ30" s="55"/>
      <c r="BR30" s="55"/>
      <c r="BS30" s="55"/>
      <c r="BT30" s="55"/>
      <c r="BU30" s="55"/>
      <c r="BV30" s="49">
        <f t="shared" si="0"/>
        <v>3</v>
      </c>
      <c r="BW30" s="49">
        <f t="shared" si="1"/>
        <v>4</v>
      </c>
      <c r="BX30" s="49">
        <f t="shared" si="2"/>
        <v>1</v>
      </c>
      <c r="BY30" s="49">
        <f t="shared" si="3"/>
        <v>0</v>
      </c>
      <c r="BZ30" s="49">
        <f t="shared" si="4"/>
        <v>0</v>
      </c>
      <c r="CA30" s="49">
        <f t="shared" si="5"/>
        <v>0</v>
      </c>
      <c r="CB30" s="50">
        <f t="shared" si="6"/>
        <v>8</v>
      </c>
      <c r="CC30" s="75"/>
      <c r="CD30" s="51" t="e">
        <f t="shared" si="7"/>
        <v>#DIV/0!</v>
      </c>
      <c r="CE30" s="49">
        <f t="shared" si="8"/>
        <v>50</v>
      </c>
      <c r="CF30" s="49">
        <f t="shared" si="9"/>
        <v>50</v>
      </c>
      <c r="CG30" s="49">
        <f t="shared" si="10"/>
        <v>0</v>
      </c>
      <c r="CH30" s="117">
        <f t="shared" si="11"/>
        <v>50</v>
      </c>
      <c r="CI30" s="52"/>
      <c r="CJ30" s="52"/>
      <c r="CK30" s="52"/>
      <c r="CL30" s="52"/>
    </row>
    <row r="31" spans="1:90" ht="15.75" customHeight="1" x14ac:dyDescent="0.35">
      <c r="A31" s="57" t="s">
        <v>51</v>
      </c>
      <c r="B31" s="59">
        <f t="shared" ref="B31:AG31" si="12">SUM(B4:B30)</f>
        <v>3</v>
      </c>
      <c r="C31" s="59">
        <f t="shared" si="12"/>
        <v>4</v>
      </c>
      <c r="D31" s="59">
        <f t="shared" si="12"/>
        <v>2</v>
      </c>
      <c r="E31" s="59">
        <f t="shared" si="12"/>
        <v>3</v>
      </c>
      <c r="F31" s="59">
        <f t="shared" si="12"/>
        <v>1</v>
      </c>
      <c r="G31" s="59">
        <f t="shared" si="12"/>
        <v>0</v>
      </c>
      <c r="H31" s="59">
        <f t="shared" si="12"/>
        <v>1</v>
      </c>
      <c r="I31" s="59">
        <f t="shared" si="12"/>
        <v>1</v>
      </c>
      <c r="J31" s="59">
        <f t="shared" si="12"/>
        <v>2</v>
      </c>
      <c r="K31" s="59">
        <f t="shared" si="12"/>
        <v>5</v>
      </c>
      <c r="L31" s="59">
        <f t="shared" si="12"/>
        <v>0</v>
      </c>
      <c r="M31" s="59">
        <f t="shared" si="12"/>
        <v>0</v>
      </c>
      <c r="N31" s="59">
        <f t="shared" si="12"/>
        <v>2</v>
      </c>
      <c r="O31" s="59">
        <f t="shared" si="12"/>
        <v>0</v>
      </c>
      <c r="P31" s="59">
        <f t="shared" si="12"/>
        <v>6</v>
      </c>
      <c r="Q31" s="59">
        <f t="shared" si="12"/>
        <v>4</v>
      </c>
      <c r="R31" s="59">
        <f t="shared" si="12"/>
        <v>0</v>
      </c>
      <c r="S31" s="59">
        <f t="shared" si="12"/>
        <v>0</v>
      </c>
      <c r="T31" s="59">
        <f t="shared" si="12"/>
        <v>9</v>
      </c>
      <c r="U31" s="59">
        <f t="shared" si="12"/>
        <v>0</v>
      </c>
      <c r="V31" s="59">
        <f t="shared" si="12"/>
        <v>12</v>
      </c>
      <c r="W31" s="59">
        <f t="shared" si="12"/>
        <v>4</v>
      </c>
      <c r="X31" s="59">
        <f t="shared" si="12"/>
        <v>0</v>
      </c>
      <c r="Y31" s="59">
        <f t="shared" si="12"/>
        <v>0</v>
      </c>
      <c r="Z31" s="59">
        <f t="shared" si="12"/>
        <v>16</v>
      </c>
      <c r="AA31" s="59">
        <f t="shared" si="12"/>
        <v>7</v>
      </c>
      <c r="AB31" s="59">
        <f t="shared" si="12"/>
        <v>11</v>
      </c>
      <c r="AC31" s="59">
        <f t="shared" si="12"/>
        <v>12</v>
      </c>
      <c r="AD31" s="59">
        <f t="shared" si="12"/>
        <v>3</v>
      </c>
      <c r="AE31" s="59">
        <f t="shared" si="12"/>
        <v>1</v>
      </c>
      <c r="AF31" s="59">
        <f t="shared" si="12"/>
        <v>19</v>
      </c>
      <c r="AG31" s="59">
        <f t="shared" si="12"/>
        <v>4</v>
      </c>
      <c r="AH31" s="59">
        <f t="shared" ref="AH31:BM31" si="13">SUM(AH4:AH30)</f>
        <v>14</v>
      </c>
      <c r="AI31" s="59">
        <f t="shared" si="13"/>
        <v>11</v>
      </c>
      <c r="AJ31" s="59">
        <f t="shared" si="13"/>
        <v>13</v>
      </c>
      <c r="AK31" s="59">
        <f t="shared" si="13"/>
        <v>16</v>
      </c>
      <c r="AL31" s="59">
        <f t="shared" si="13"/>
        <v>0</v>
      </c>
      <c r="AM31" s="59">
        <f t="shared" si="13"/>
        <v>0</v>
      </c>
      <c r="AN31" s="59">
        <f t="shared" si="13"/>
        <v>0</v>
      </c>
      <c r="AO31" s="59">
        <f t="shared" si="13"/>
        <v>0</v>
      </c>
      <c r="AP31" s="59">
        <f t="shared" si="13"/>
        <v>0</v>
      </c>
      <c r="AQ31" s="59">
        <f t="shared" si="13"/>
        <v>0</v>
      </c>
      <c r="AR31" s="59">
        <f t="shared" si="13"/>
        <v>0</v>
      </c>
      <c r="AS31" s="59">
        <f t="shared" si="13"/>
        <v>0</v>
      </c>
      <c r="AT31" s="59">
        <f t="shared" si="13"/>
        <v>0</v>
      </c>
      <c r="AU31" s="59">
        <f t="shared" si="13"/>
        <v>0</v>
      </c>
      <c r="AV31" s="59">
        <f t="shared" si="13"/>
        <v>0</v>
      </c>
      <c r="AW31" s="59">
        <f t="shared" si="13"/>
        <v>0</v>
      </c>
      <c r="AX31" s="59">
        <f t="shared" si="13"/>
        <v>0</v>
      </c>
      <c r="AY31" s="59">
        <f t="shared" si="13"/>
        <v>0</v>
      </c>
      <c r="AZ31" s="59">
        <f t="shared" si="13"/>
        <v>0</v>
      </c>
      <c r="BA31" s="59">
        <f t="shared" si="13"/>
        <v>0</v>
      </c>
      <c r="BB31" s="59">
        <f t="shared" si="13"/>
        <v>0</v>
      </c>
      <c r="BC31" s="59">
        <f t="shared" si="13"/>
        <v>0</v>
      </c>
      <c r="BD31" s="59">
        <f t="shared" si="13"/>
        <v>0</v>
      </c>
      <c r="BE31" s="59">
        <f t="shared" si="13"/>
        <v>0</v>
      </c>
      <c r="BF31" s="59">
        <f t="shared" si="13"/>
        <v>0</v>
      </c>
      <c r="BG31" s="59">
        <f t="shared" si="13"/>
        <v>0</v>
      </c>
      <c r="BH31" s="59">
        <f t="shared" si="13"/>
        <v>0</v>
      </c>
      <c r="BI31" s="59">
        <f t="shared" si="13"/>
        <v>0</v>
      </c>
      <c r="BJ31" s="59">
        <f t="shared" si="13"/>
        <v>0</v>
      </c>
      <c r="BK31" s="59">
        <f t="shared" si="13"/>
        <v>0</v>
      </c>
      <c r="BL31" s="59">
        <f t="shared" si="13"/>
        <v>0</v>
      </c>
      <c r="BM31" s="59">
        <f t="shared" si="13"/>
        <v>0</v>
      </c>
      <c r="BN31" s="59">
        <f t="shared" ref="BN31:CC31" si="14">SUM(BN4:BN30)</f>
        <v>0</v>
      </c>
      <c r="BO31" s="59">
        <f t="shared" si="14"/>
        <v>0</v>
      </c>
      <c r="BP31" s="59">
        <f t="shared" si="14"/>
        <v>0</v>
      </c>
      <c r="BQ31" s="59">
        <f t="shared" si="14"/>
        <v>0</v>
      </c>
      <c r="BR31" s="59">
        <f t="shared" si="14"/>
        <v>0</v>
      </c>
      <c r="BS31" s="59">
        <f t="shared" si="14"/>
        <v>0</v>
      </c>
      <c r="BT31" s="59">
        <f t="shared" si="14"/>
        <v>0</v>
      </c>
      <c r="BU31" s="59">
        <f t="shared" si="14"/>
        <v>0</v>
      </c>
      <c r="BV31" s="59">
        <f t="shared" si="14"/>
        <v>50</v>
      </c>
      <c r="BW31" s="59">
        <f t="shared" si="14"/>
        <v>16</v>
      </c>
      <c r="BX31" s="59">
        <f t="shared" si="14"/>
        <v>47</v>
      </c>
      <c r="BY31" s="59">
        <f t="shared" si="14"/>
        <v>39</v>
      </c>
      <c r="BZ31" s="59">
        <f t="shared" si="14"/>
        <v>17</v>
      </c>
      <c r="CA31" s="59">
        <f t="shared" si="14"/>
        <v>17</v>
      </c>
      <c r="CB31" s="59">
        <f t="shared" si="14"/>
        <v>186</v>
      </c>
      <c r="CC31" s="60">
        <f t="shared" si="14"/>
        <v>0</v>
      </c>
      <c r="CD31" s="71" t="e">
        <f t="shared" si="7"/>
        <v>#DIV/0!</v>
      </c>
      <c r="CE31" s="71">
        <f t="shared" si="8"/>
        <v>52</v>
      </c>
      <c r="CF31" s="71">
        <f t="shared" si="9"/>
        <v>30</v>
      </c>
      <c r="CG31" s="71">
        <f t="shared" si="10"/>
        <v>18</v>
      </c>
      <c r="CH31" s="117">
        <f t="shared" si="11"/>
        <v>36.184210526315788</v>
      </c>
    </row>
    <row r="32" spans="1:90" s="73" customFormat="1" ht="21.75" customHeight="1" x14ac:dyDescent="0.35">
      <c r="A32" s="93"/>
      <c r="B32" s="198">
        <f>SUM(B31:G31)</f>
        <v>13</v>
      </c>
      <c r="C32" s="198"/>
      <c r="D32" s="198"/>
      <c r="E32" s="198"/>
      <c r="F32" s="198"/>
      <c r="G32" s="198"/>
      <c r="H32" s="198">
        <f>SUM(H31:M31)</f>
        <v>9</v>
      </c>
      <c r="I32" s="198"/>
      <c r="J32" s="198"/>
      <c r="K32" s="198"/>
      <c r="L32" s="198"/>
      <c r="M32" s="198"/>
      <c r="N32" s="198">
        <f>SUM(N31:S31)</f>
        <v>12</v>
      </c>
      <c r="O32" s="198"/>
      <c r="P32" s="198"/>
      <c r="Q32" s="198"/>
      <c r="R32" s="198"/>
      <c r="S32" s="198"/>
      <c r="T32" s="198">
        <f>SUM(T31:Y31)</f>
        <v>25</v>
      </c>
      <c r="U32" s="198"/>
      <c r="V32" s="198"/>
      <c r="W32" s="198"/>
      <c r="X32" s="198"/>
      <c r="Y32" s="198"/>
      <c r="Z32" s="198">
        <f>SUM(Z31:AE31)</f>
        <v>50</v>
      </c>
      <c r="AA32" s="198"/>
      <c r="AB32" s="198"/>
      <c r="AC32" s="198"/>
      <c r="AD32" s="198"/>
      <c r="AE32" s="198"/>
      <c r="AF32" s="198">
        <f>SUM(AF31:AK31)</f>
        <v>77</v>
      </c>
      <c r="AG32" s="198"/>
      <c r="AH32" s="198"/>
      <c r="AI32" s="198"/>
      <c r="AJ32" s="198"/>
      <c r="AK32" s="198"/>
      <c r="AL32" s="198">
        <f>SUM(AL31:AQ31)</f>
        <v>0</v>
      </c>
      <c r="AM32" s="198"/>
      <c r="AN32" s="198"/>
      <c r="AO32" s="198"/>
      <c r="AP32" s="198"/>
      <c r="AQ32" s="198"/>
      <c r="AR32" s="198">
        <f>SUM(AR31:AW31)</f>
        <v>0</v>
      </c>
      <c r="AS32" s="198"/>
      <c r="AT32" s="198"/>
      <c r="AU32" s="198"/>
      <c r="AV32" s="198"/>
      <c r="AW32" s="198"/>
      <c r="AX32" s="198">
        <f>SUM(AX31:BC31)</f>
        <v>0</v>
      </c>
      <c r="AY32" s="198"/>
      <c r="AZ32" s="198"/>
      <c r="BA32" s="198"/>
      <c r="BB32" s="198"/>
      <c r="BC32" s="198"/>
      <c r="BD32" s="198">
        <f>SUM(BD31:BI31)</f>
        <v>0</v>
      </c>
      <c r="BE32" s="198"/>
      <c r="BF32" s="198"/>
      <c r="BG32" s="198"/>
      <c r="BH32" s="198"/>
      <c r="BI32" s="198"/>
      <c r="BJ32" s="198">
        <f>SUM(BJ31:BO31)</f>
        <v>0</v>
      </c>
      <c r="BK32" s="198"/>
      <c r="BL32" s="198"/>
      <c r="BM32" s="198"/>
      <c r="BN32" s="198"/>
      <c r="BO32" s="198"/>
      <c r="BP32" s="198">
        <f>SUM(BP31:BU31)</f>
        <v>0</v>
      </c>
      <c r="BQ32" s="198"/>
      <c r="BR32" s="198"/>
      <c r="BS32" s="198"/>
      <c r="BT32" s="198"/>
      <c r="BU32" s="198"/>
      <c r="BV32" s="199">
        <f>SUM(BV31:CA31)</f>
        <v>186</v>
      </c>
      <c r="BW32" s="199"/>
      <c r="BX32" s="199"/>
      <c r="BY32" s="199"/>
      <c r="BZ32" s="199"/>
      <c r="CA32" s="199"/>
      <c r="CB32" s="199"/>
      <c r="CC32" s="57"/>
      <c r="CD32" s="71"/>
      <c r="CE32" s="71"/>
      <c r="CF32" s="71"/>
      <c r="CG32" s="71"/>
      <c r="CH32" s="115"/>
    </row>
  </sheetData>
  <sheetProtection selectLockedCells="1" selectUnlockedCells="1"/>
  <mergeCells count="31">
    <mergeCell ref="BD32:BI32"/>
    <mergeCell ref="BJ32:BO32"/>
    <mergeCell ref="BP32:BU32"/>
    <mergeCell ref="BV32:CB32"/>
    <mergeCell ref="BP2:BU2"/>
    <mergeCell ref="BV2:CB2"/>
    <mergeCell ref="BD2:BI2"/>
    <mergeCell ref="BJ2:BO2"/>
    <mergeCell ref="AX32:BC32"/>
    <mergeCell ref="B32:G32"/>
    <mergeCell ref="H32:M32"/>
    <mergeCell ref="N32:S32"/>
    <mergeCell ref="T32:Y32"/>
    <mergeCell ref="Z32:AE32"/>
    <mergeCell ref="AF32:AK32"/>
    <mergeCell ref="AL32:AQ32"/>
    <mergeCell ref="AR32:AW32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2"/>
  <sheetViews>
    <sheetView zoomScale="80" zoomScaleNormal="80" workbookViewId="0">
      <pane xSplit="1" ySplit="3" topLeftCell="B7" activePane="bottomRight" state="frozen"/>
      <selection pane="topRight" activeCell="AO1" sqref="AO1"/>
      <selection pane="bottomLeft" activeCell="A4" sqref="A4"/>
      <selection pane="bottomRight" activeCell="AC10" sqref="AC10"/>
    </sheetView>
  </sheetViews>
  <sheetFormatPr defaultColWidth="11.54296875" defaultRowHeight="12.75" customHeight="1" x14ac:dyDescent="0.35"/>
  <cols>
    <col min="1" max="1" width="8.453125" style="65" customWidth="1"/>
    <col min="2" max="18" width="3.453125" style="65" customWidth="1"/>
    <col min="19" max="73" width="4" style="65" customWidth="1"/>
    <col min="74" max="74" width="5.81640625" style="65" customWidth="1"/>
    <col min="75" max="79" width="5.7265625" style="65" customWidth="1"/>
    <col min="80" max="80" width="8.1796875" style="65" customWidth="1"/>
    <col min="81" max="81" width="12.81640625" style="66" customWidth="1"/>
    <col min="82" max="82" width="11.7265625" style="67" customWidth="1"/>
    <col min="83" max="85" width="10.26953125" style="63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1" t="s">
        <v>409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2" t="s">
        <v>35</v>
      </c>
      <c r="CD1" s="183" t="s">
        <v>36</v>
      </c>
      <c r="CE1" s="184" t="s">
        <v>37</v>
      </c>
      <c r="CF1" s="184"/>
      <c r="CG1" s="184"/>
    </row>
    <row r="2" spans="1:90" s="37" customFormat="1" ht="21" customHeight="1" x14ac:dyDescent="0.35">
      <c r="A2" s="185" t="s">
        <v>38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2"/>
      <c r="CD2" s="183"/>
      <c r="CE2" s="184"/>
      <c r="CF2" s="184"/>
      <c r="CG2" s="184"/>
    </row>
    <row r="3" spans="1:90" ht="45.75" customHeight="1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2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94" t="s">
        <v>290</v>
      </c>
      <c r="B4" s="149"/>
      <c r="C4" s="149"/>
      <c r="D4" s="149"/>
      <c r="E4" s="149"/>
      <c r="F4" s="149"/>
      <c r="G4" s="149"/>
      <c r="H4" s="55"/>
      <c r="I4" s="55"/>
      <c r="J4" s="55"/>
      <c r="K4" s="55"/>
      <c r="L4" s="55"/>
      <c r="M4" s="55"/>
      <c r="N4" s="126"/>
      <c r="O4" s="126"/>
      <c r="P4" s="126"/>
      <c r="Q4" s="126"/>
      <c r="R4" s="126"/>
      <c r="S4" s="126"/>
      <c r="T4" s="55"/>
      <c r="U4" s="55"/>
      <c r="V4" s="55"/>
      <c r="W4" s="55"/>
      <c r="X4" s="55"/>
      <c r="Y4" s="55"/>
      <c r="Z4" s="151"/>
      <c r="AA4" s="151"/>
      <c r="AB4" s="151"/>
      <c r="AC4" s="151"/>
      <c r="AD4" s="151"/>
      <c r="AE4" s="151"/>
      <c r="AF4" s="55"/>
      <c r="AG4" s="55"/>
      <c r="AH4" s="55"/>
      <c r="AI4" s="55">
        <v>1</v>
      </c>
      <c r="AJ4" s="55"/>
      <c r="AK4" s="55"/>
      <c r="AL4" s="126"/>
      <c r="AM4" s="126"/>
      <c r="AN4" s="126"/>
      <c r="AO4" s="126"/>
      <c r="AP4" s="126"/>
      <c r="AQ4" s="126"/>
      <c r="AR4" s="140"/>
      <c r="AS4" s="140"/>
      <c r="AT4" s="140"/>
      <c r="AU4" s="140"/>
      <c r="AV4" s="140"/>
      <c r="AW4" s="140"/>
      <c r="AX4" s="141"/>
      <c r="AY4" s="141"/>
      <c r="AZ4" s="141"/>
      <c r="BA4" s="141"/>
      <c r="BB4" s="141"/>
      <c r="BC4" s="141"/>
      <c r="BD4" s="55"/>
      <c r="BE4" s="55"/>
      <c r="BF4" s="55"/>
      <c r="BG4" s="55"/>
      <c r="BH4" s="55"/>
      <c r="BI4" s="55"/>
      <c r="BJ4" s="126"/>
      <c r="BK4" s="126"/>
      <c r="BL4" s="126"/>
      <c r="BM4" s="126"/>
      <c r="BN4" s="126"/>
      <c r="BO4" s="126"/>
      <c r="BP4" s="55"/>
      <c r="BQ4" s="55"/>
      <c r="BR4" s="55"/>
      <c r="BS4" s="55"/>
      <c r="BT4" s="55"/>
      <c r="BU4" s="55"/>
      <c r="BV4" s="49">
        <f t="shared" ref="BV4:BV26" si="0">B4+H4+N4+T4+Z4+AF4+AL4+AR4+AX4+BD4+BJ4+BP4</f>
        <v>0</v>
      </c>
      <c r="BW4" s="49">
        <f t="shared" ref="BW4:BW26" si="1">C4+I4+O4+U4+AA4+AG4+AM4+AS4+AY4+BE4+BK4+BQ4</f>
        <v>0</v>
      </c>
      <c r="BX4" s="49">
        <f t="shared" ref="BX4:BX26" si="2">D4+J4+P4+V4+AB4+AH4+AN4+AT4+AZ4+BF4+BL4+BR4</f>
        <v>0</v>
      </c>
      <c r="BY4" s="49">
        <f t="shared" ref="BY4:BY26" si="3">E4+K4+Q4+W4+AC4+AI4+AO4+AU4+BA4+BG4+BM4+BS4</f>
        <v>1</v>
      </c>
      <c r="BZ4" s="49">
        <f t="shared" ref="BZ4:BZ26" si="4">F4+L4+R4+X4+AD4+AJ4+AP4+AV4+BB4+BH4+BN4+BT4</f>
        <v>0</v>
      </c>
      <c r="CA4" s="49">
        <f t="shared" ref="CA4:CA26" si="5">G4+M4+S4+Y4+AE4+AK4+AQ4+AW4+BC4+BI4+BO4+BU4</f>
        <v>0</v>
      </c>
      <c r="CB4" s="50">
        <f t="shared" ref="CB4:CB26" si="6">SUM(BV4:CA4)</f>
        <v>1</v>
      </c>
      <c r="CC4" s="85"/>
      <c r="CD4" s="51" t="e">
        <f t="shared" ref="CD4:CD27" si="7">ROUND((CB4/CC4)*100,0)</f>
        <v>#DIV/0!</v>
      </c>
      <c r="CE4" s="49">
        <f t="shared" ref="CE4:CE27" si="8">ROUND(((BV4+BX4)/CB4)*100,0)</f>
        <v>0</v>
      </c>
      <c r="CF4" s="49">
        <f t="shared" ref="CF4:CF27" si="9">ROUND(((BW4+BY4)/CB4)*100,0)</f>
        <v>100</v>
      </c>
      <c r="CG4" s="49">
        <f t="shared" ref="CG4:CG27" si="10">ROUND(((BZ4+CA4)/CB4)*100,0)</f>
        <v>0</v>
      </c>
      <c r="CH4" s="117">
        <f>(BW4+BY4)/(BV4+BW4+BX4+BY4)*100</f>
        <v>100</v>
      </c>
      <c r="CI4" s="52"/>
      <c r="CJ4" s="52"/>
      <c r="CK4" s="52"/>
      <c r="CL4" s="52"/>
    </row>
    <row r="5" spans="1:90" s="53" customFormat="1" ht="15.75" customHeight="1" x14ac:dyDescent="0.35">
      <c r="A5" s="94" t="s">
        <v>291</v>
      </c>
      <c r="B5" s="126"/>
      <c r="C5" s="126"/>
      <c r="D5" s="126"/>
      <c r="E5" s="126"/>
      <c r="F5" s="126"/>
      <c r="G5" s="126"/>
      <c r="H5" s="55"/>
      <c r="I5" s="55"/>
      <c r="J5" s="55"/>
      <c r="K5" s="55"/>
      <c r="L5" s="55"/>
      <c r="M5" s="55"/>
      <c r="N5" s="126"/>
      <c r="O5" s="126"/>
      <c r="P5" s="126"/>
      <c r="Q5" s="126"/>
      <c r="R5" s="126"/>
      <c r="S5" s="126"/>
      <c r="T5" s="55">
        <v>1</v>
      </c>
      <c r="U5" s="55"/>
      <c r="V5" s="55"/>
      <c r="W5" s="55"/>
      <c r="X5" s="55"/>
      <c r="Y5" s="55"/>
      <c r="Z5" s="164"/>
      <c r="AA5" s="164"/>
      <c r="AB5" s="164"/>
      <c r="AC5" s="164"/>
      <c r="AD5" s="164"/>
      <c r="AE5" s="164"/>
      <c r="AF5" s="163"/>
      <c r="AG5" s="163"/>
      <c r="AH5" s="163"/>
      <c r="AI5" s="163"/>
      <c r="AJ5" s="163"/>
      <c r="AK5" s="163"/>
      <c r="AL5" s="126"/>
      <c r="AM5" s="126"/>
      <c r="AN5" s="126"/>
      <c r="AO5" s="126"/>
      <c r="AP5" s="126"/>
      <c r="AQ5" s="126"/>
      <c r="AR5" s="140"/>
      <c r="AS5" s="140"/>
      <c r="AT5" s="140"/>
      <c r="AU5" s="140"/>
      <c r="AV5" s="140"/>
      <c r="AW5" s="140"/>
      <c r="AX5" s="142"/>
      <c r="AY5" s="142"/>
      <c r="AZ5" s="142"/>
      <c r="BA5" s="142"/>
      <c r="BB5" s="142"/>
      <c r="BC5" s="142"/>
      <c r="BD5" s="55"/>
      <c r="BE5" s="55"/>
      <c r="BF5" s="55"/>
      <c r="BG5" s="55"/>
      <c r="BH5" s="55"/>
      <c r="BI5" s="55"/>
      <c r="BJ5" s="142"/>
      <c r="BK5" s="142"/>
      <c r="BL5" s="142"/>
      <c r="BM5" s="142"/>
      <c r="BN5" s="142"/>
      <c r="BO5" s="142"/>
      <c r="BP5" s="55"/>
      <c r="BQ5" s="55"/>
      <c r="BR5" s="55"/>
      <c r="BS5" s="55"/>
      <c r="BT5" s="55"/>
      <c r="BU5" s="55"/>
      <c r="BV5" s="49">
        <f t="shared" si="0"/>
        <v>1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1</v>
      </c>
      <c r="CC5" s="85"/>
      <c r="CD5" s="51" t="e">
        <f t="shared" si="7"/>
        <v>#DIV/0!</v>
      </c>
      <c r="CE5" s="49">
        <f t="shared" si="8"/>
        <v>100</v>
      </c>
      <c r="CF5" s="49">
        <f t="shared" si="9"/>
        <v>0</v>
      </c>
      <c r="CG5" s="49">
        <f t="shared" si="10"/>
        <v>0</v>
      </c>
      <c r="CH5" s="117">
        <f t="shared" ref="CH5:CH27" si="11">(BW5+BY5)/(BV5+BW5+BX5+BY5)*100</f>
        <v>0</v>
      </c>
      <c r="CI5" s="52"/>
      <c r="CJ5" s="52"/>
      <c r="CK5" s="52"/>
      <c r="CL5" s="52"/>
    </row>
    <row r="6" spans="1:90" s="53" customFormat="1" ht="15.75" customHeight="1" x14ac:dyDescent="0.35">
      <c r="A6" s="94" t="s">
        <v>292</v>
      </c>
      <c r="B6" s="126"/>
      <c r="C6" s="126"/>
      <c r="D6" s="126"/>
      <c r="E6" s="126"/>
      <c r="F6" s="126"/>
      <c r="G6" s="126"/>
      <c r="H6" s="55"/>
      <c r="I6" s="55"/>
      <c r="J6" s="55"/>
      <c r="K6" s="55"/>
      <c r="L6" s="55"/>
      <c r="M6" s="55"/>
      <c r="N6" s="126"/>
      <c r="O6" s="126"/>
      <c r="P6" s="126">
        <v>1</v>
      </c>
      <c r="Q6" s="126"/>
      <c r="R6" s="126"/>
      <c r="S6" s="126"/>
      <c r="T6" s="55"/>
      <c r="U6" s="55"/>
      <c r="V6" s="55"/>
      <c r="W6" s="55"/>
      <c r="X6" s="55"/>
      <c r="Y6" s="55"/>
      <c r="Z6" s="164"/>
      <c r="AA6" s="164"/>
      <c r="AB6" s="164"/>
      <c r="AC6" s="164"/>
      <c r="AD6" s="164"/>
      <c r="AE6" s="164"/>
      <c r="AF6" s="163"/>
      <c r="AG6" s="163"/>
      <c r="AH6" s="163"/>
      <c r="AI6" s="163"/>
      <c r="AJ6" s="163"/>
      <c r="AK6" s="163"/>
      <c r="AL6" s="126"/>
      <c r="AM6" s="126"/>
      <c r="AN6" s="126"/>
      <c r="AO6" s="126"/>
      <c r="AP6" s="126"/>
      <c r="AQ6" s="126"/>
      <c r="AR6" s="140"/>
      <c r="AS6" s="140"/>
      <c r="AT6" s="140"/>
      <c r="AU6" s="140"/>
      <c r="AV6" s="140"/>
      <c r="AW6" s="140"/>
      <c r="AX6" s="142"/>
      <c r="AY6" s="142"/>
      <c r="AZ6" s="142"/>
      <c r="BA6" s="142"/>
      <c r="BB6" s="142"/>
      <c r="BC6" s="142"/>
      <c r="BD6" s="55"/>
      <c r="BE6" s="55"/>
      <c r="BF6" s="55"/>
      <c r="BG6" s="55"/>
      <c r="BH6" s="55"/>
      <c r="BI6" s="55"/>
      <c r="BJ6" s="142"/>
      <c r="BK6" s="142"/>
      <c r="BL6" s="142"/>
      <c r="BM6" s="142"/>
      <c r="BN6" s="142"/>
      <c r="BO6" s="142"/>
      <c r="BP6" s="55"/>
      <c r="BQ6" s="55"/>
      <c r="BR6" s="55"/>
      <c r="BS6" s="55"/>
      <c r="BT6" s="55"/>
      <c r="BU6" s="55"/>
      <c r="BV6" s="49">
        <f t="shared" si="0"/>
        <v>0</v>
      </c>
      <c r="BW6" s="49">
        <f t="shared" si="1"/>
        <v>0</v>
      </c>
      <c r="BX6" s="49">
        <f t="shared" si="2"/>
        <v>1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1</v>
      </c>
      <c r="CC6" s="85"/>
      <c r="CD6" s="51" t="e">
        <f t="shared" si="7"/>
        <v>#DIV/0!</v>
      </c>
      <c r="CE6" s="49">
        <f t="shared" si="8"/>
        <v>100</v>
      </c>
      <c r="CF6" s="49">
        <f t="shared" si="9"/>
        <v>0</v>
      </c>
      <c r="CG6" s="49">
        <f t="shared" si="10"/>
        <v>0</v>
      </c>
      <c r="CH6" s="117">
        <f t="shared" si="11"/>
        <v>0</v>
      </c>
      <c r="CI6" s="52"/>
      <c r="CJ6" s="52"/>
      <c r="CK6" s="52"/>
      <c r="CL6" s="52"/>
    </row>
    <row r="7" spans="1:90" s="53" customFormat="1" ht="15.75" customHeight="1" x14ac:dyDescent="0.35">
      <c r="A7" s="94" t="s">
        <v>293</v>
      </c>
      <c r="B7" s="126"/>
      <c r="C7" s="126"/>
      <c r="D7" s="126"/>
      <c r="E7" s="126"/>
      <c r="F7" s="126"/>
      <c r="G7" s="126"/>
      <c r="H7" s="55"/>
      <c r="I7" s="55"/>
      <c r="J7" s="55"/>
      <c r="K7" s="55"/>
      <c r="L7" s="55"/>
      <c r="M7" s="55"/>
      <c r="N7" s="126"/>
      <c r="O7" s="126"/>
      <c r="P7" s="126"/>
      <c r="Q7" s="126"/>
      <c r="R7" s="126"/>
      <c r="S7" s="126"/>
      <c r="T7" s="55"/>
      <c r="U7" s="55">
        <v>1</v>
      </c>
      <c r="V7" s="55"/>
      <c r="W7" s="55">
        <v>1</v>
      </c>
      <c r="X7" s="55"/>
      <c r="Y7" s="55"/>
      <c r="Z7" s="164"/>
      <c r="AA7" s="164"/>
      <c r="AB7" s="164"/>
      <c r="AC7" s="164"/>
      <c r="AD7" s="164"/>
      <c r="AE7" s="164"/>
      <c r="AF7" s="163"/>
      <c r="AG7" s="163"/>
      <c r="AH7" s="163"/>
      <c r="AI7" s="163"/>
      <c r="AJ7" s="163"/>
      <c r="AK7" s="163"/>
      <c r="AL7" s="126"/>
      <c r="AM7" s="126"/>
      <c r="AN7" s="126"/>
      <c r="AO7" s="126"/>
      <c r="AP7" s="126"/>
      <c r="AQ7" s="126"/>
      <c r="AR7" s="140"/>
      <c r="AS7" s="140"/>
      <c r="AT7" s="140"/>
      <c r="AU7" s="140"/>
      <c r="AV7" s="140"/>
      <c r="AW7" s="140"/>
      <c r="AX7" s="142"/>
      <c r="AY7" s="142"/>
      <c r="AZ7" s="142"/>
      <c r="BA7" s="142"/>
      <c r="BB7" s="142"/>
      <c r="BC7" s="142"/>
      <c r="BD7" s="55"/>
      <c r="BE7" s="55"/>
      <c r="BF7" s="55"/>
      <c r="BG7" s="55"/>
      <c r="BH7" s="55"/>
      <c r="BI7" s="55"/>
      <c r="BJ7" s="142"/>
      <c r="BK7" s="142"/>
      <c r="BL7" s="142"/>
      <c r="BM7" s="142"/>
      <c r="BN7" s="142"/>
      <c r="BO7" s="142"/>
      <c r="BP7" s="55"/>
      <c r="BQ7" s="55"/>
      <c r="BR7" s="55"/>
      <c r="BS7" s="55"/>
      <c r="BT7" s="55"/>
      <c r="BU7" s="55"/>
      <c r="BV7" s="49">
        <f t="shared" si="0"/>
        <v>0</v>
      </c>
      <c r="BW7" s="49">
        <f t="shared" si="1"/>
        <v>1</v>
      </c>
      <c r="BX7" s="49">
        <f t="shared" si="2"/>
        <v>0</v>
      </c>
      <c r="BY7" s="49">
        <f t="shared" si="3"/>
        <v>1</v>
      </c>
      <c r="BZ7" s="49">
        <f t="shared" si="4"/>
        <v>0</v>
      </c>
      <c r="CA7" s="49">
        <f t="shared" si="5"/>
        <v>0</v>
      </c>
      <c r="CB7" s="50">
        <f t="shared" si="6"/>
        <v>2</v>
      </c>
      <c r="CC7" s="85"/>
      <c r="CD7" s="51" t="e">
        <f t="shared" si="7"/>
        <v>#DIV/0!</v>
      </c>
      <c r="CE7" s="49">
        <f t="shared" si="8"/>
        <v>0</v>
      </c>
      <c r="CF7" s="49">
        <f t="shared" si="9"/>
        <v>100</v>
      </c>
      <c r="CG7" s="49">
        <f t="shared" si="10"/>
        <v>0</v>
      </c>
      <c r="CH7" s="117">
        <f t="shared" si="11"/>
        <v>100</v>
      </c>
      <c r="CI7" s="52"/>
      <c r="CJ7" s="52"/>
      <c r="CK7" s="52"/>
      <c r="CL7" s="52"/>
    </row>
    <row r="8" spans="1:90" s="53" customFormat="1" ht="15.75" customHeight="1" x14ac:dyDescent="0.35">
      <c r="A8" s="94" t="s">
        <v>294</v>
      </c>
      <c r="B8" s="126"/>
      <c r="C8" s="126"/>
      <c r="D8" s="126"/>
      <c r="E8" s="126"/>
      <c r="F8" s="126"/>
      <c r="G8" s="126"/>
      <c r="H8" s="55"/>
      <c r="I8" s="55"/>
      <c r="J8" s="55"/>
      <c r="K8" s="55"/>
      <c r="L8" s="55"/>
      <c r="M8" s="55"/>
      <c r="N8" s="126"/>
      <c r="O8" s="126"/>
      <c r="P8" s="126"/>
      <c r="Q8" s="126"/>
      <c r="R8" s="126"/>
      <c r="S8" s="126"/>
      <c r="T8" s="55"/>
      <c r="U8" s="55"/>
      <c r="V8" s="55"/>
      <c r="W8" s="55"/>
      <c r="X8" s="55"/>
      <c r="Y8" s="55"/>
      <c r="Z8" s="164"/>
      <c r="AA8" s="164"/>
      <c r="AB8" s="164"/>
      <c r="AC8" s="164"/>
      <c r="AD8" s="164"/>
      <c r="AE8" s="164"/>
      <c r="AF8" s="163"/>
      <c r="AG8" s="163"/>
      <c r="AH8" s="163"/>
      <c r="AI8" s="163"/>
      <c r="AJ8" s="163"/>
      <c r="AK8" s="163"/>
      <c r="AL8" s="126"/>
      <c r="AM8" s="126"/>
      <c r="AN8" s="126"/>
      <c r="AO8" s="126"/>
      <c r="AP8" s="126"/>
      <c r="AQ8" s="126"/>
      <c r="AR8" s="140"/>
      <c r="AS8" s="140"/>
      <c r="AT8" s="140"/>
      <c r="AU8" s="140"/>
      <c r="AV8" s="140"/>
      <c r="AW8" s="140"/>
      <c r="AX8" s="142"/>
      <c r="AY8" s="142"/>
      <c r="AZ8" s="142"/>
      <c r="BA8" s="142"/>
      <c r="BB8" s="142"/>
      <c r="BC8" s="142"/>
      <c r="BD8" s="55"/>
      <c r="BE8" s="55"/>
      <c r="BF8" s="55"/>
      <c r="BG8" s="55"/>
      <c r="BH8" s="55"/>
      <c r="BI8" s="55"/>
      <c r="BJ8" s="142"/>
      <c r="BK8" s="142"/>
      <c r="BL8" s="142"/>
      <c r="BM8" s="142"/>
      <c r="BN8" s="142"/>
      <c r="BO8" s="142"/>
      <c r="BP8" s="55"/>
      <c r="BQ8" s="55"/>
      <c r="BR8" s="55"/>
      <c r="BS8" s="55"/>
      <c r="BT8" s="55"/>
      <c r="BU8" s="55"/>
      <c r="BV8" s="49">
        <f t="shared" si="0"/>
        <v>0</v>
      </c>
      <c r="BW8" s="49">
        <f t="shared" si="1"/>
        <v>0</v>
      </c>
      <c r="BX8" s="49">
        <f t="shared" si="2"/>
        <v>0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0</v>
      </c>
      <c r="CC8" s="85"/>
      <c r="CD8" s="51" t="e">
        <f t="shared" si="7"/>
        <v>#DIV/0!</v>
      </c>
      <c r="CE8" s="49" t="e">
        <f t="shared" si="8"/>
        <v>#DIV/0!</v>
      </c>
      <c r="CF8" s="49" t="e">
        <f t="shared" si="9"/>
        <v>#DIV/0!</v>
      </c>
      <c r="CG8" s="49" t="e">
        <f t="shared" si="10"/>
        <v>#DIV/0!</v>
      </c>
      <c r="CH8" s="117" t="e">
        <f t="shared" si="11"/>
        <v>#DIV/0!</v>
      </c>
      <c r="CI8" s="52"/>
      <c r="CJ8" s="52"/>
      <c r="CK8" s="52"/>
      <c r="CL8" s="52"/>
    </row>
    <row r="9" spans="1:90" s="53" customFormat="1" ht="15.75" customHeight="1" x14ac:dyDescent="0.35">
      <c r="A9" s="94" t="s">
        <v>295</v>
      </c>
      <c r="B9" s="126"/>
      <c r="C9" s="126"/>
      <c r="D9" s="126"/>
      <c r="E9" s="126"/>
      <c r="F9" s="126"/>
      <c r="G9" s="126"/>
      <c r="H9" s="55"/>
      <c r="I9" s="55"/>
      <c r="J9" s="55"/>
      <c r="K9" s="55"/>
      <c r="L9" s="55"/>
      <c r="M9" s="55"/>
      <c r="N9" s="126"/>
      <c r="O9" s="126"/>
      <c r="P9" s="126"/>
      <c r="Q9" s="126"/>
      <c r="R9" s="126"/>
      <c r="S9" s="126"/>
      <c r="T9" s="55"/>
      <c r="U9" s="55"/>
      <c r="V9" s="55"/>
      <c r="W9" s="55"/>
      <c r="X9" s="55"/>
      <c r="Y9" s="55"/>
      <c r="Z9" s="164"/>
      <c r="AA9" s="164"/>
      <c r="AB9" s="164"/>
      <c r="AC9" s="164"/>
      <c r="AD9" s="164"/>
      <c r="AE9" s="164"/>
      <c r="AF9" s="163"/>
      <c r="AG9" s="163"/>
      <c r="AH9" s="163"/>
      <c r="AI9" s="163"/>
      <c r="AJ9" s="163"/>
      <c r="AK9" s="163"/>
      <c r="AL9" s="126"/>
      <c r="AM9" s="126"/>
      <c r="AN9" s="126"/>
      <c r="AO9" s="126"/>
      <c r="AP9" s="126"/>
      <c r="AQ9" s="126"/>
      <c r="AR9" s="140"/>
      <c r="AS9" s="140"/>
      <c r="AT9" s="140"/>
      <c r="AU9" s="140"/>
      <c r="AV9" s="140"/>
      <c r="AW9" s="140"/>
      <c r="AX9" s="142"/>
      <c r="AY9" s="142"/>
      <c r="AZ9" s="142"/>
      <c r="BA9" s="142"/>
      <c r="BB9" s="142"/>
      <c r="BC9" s="142"/>
      <c r="BD9" s="55"/>
      <c r="BE9" s="55"/>
      <c r="BF9" s="55"/>
      <c r="BG9" s="55"/>
      <c r="BH9" s="55"/>
      <c r="BI9" s="55"/>
      <c r="BJ9" s="142"/>
      <c r="BK9" s="142"/>
      <c r="BL9" s="142"/>
      <c r="BM9" s="142"/>
      <c r="BN9" s="142"/>
      <c r="BO9" s="142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0</v>
      </c>
      <c r="BX9" s="49">
        <f t="shared" si="2"/>
        <v>0</v>
      </c>
      <c r="BY9" s="49">
        <f t="shared" si="3"/>
        <v>0</v>
      </c>
      <c r="BZ9" s="49">
        <f t="shared" si="4"/>
        <v>0</v>
      </c>
      <c r="CA9" s="49">
        <f t="shared" si="5"/>
        <v>0</v>
      </c>
      <c r="CB9" s="50">
        <f t="shared" si="6"/>
        <v>0</v>
      </c>
      <c r="CC9" s="85"/>
      <c r="CD9" s="51" t="e">
        <f t="shared" si="7"/>
        <v>#DIV/0!</v>
      </c>
      <c r="CE9" s="49" t="e">
        <f t="shared" si="8"/>
        <v>#DIV/0!</v>
      </c>
      <c r="CF9" s="49" t="e">
        <f t="shared" si="9"/>
        <v>#DIV/0!</v>
      </c>
      <c r="CG9" s="49" t="e">
        <f t="shared" si="10"/>
        <v>#DIV/0!</v>
      </c>
      <c r="CH9" s="117" t="e">
        <f t="shared" si="11"/>
        <v>#DIV/0!</v>
      </c>
      <c r="CI9" s="52"/>
      <c r="CJ9" s="52"/>
      <c r="CK9" s="52"/>
      <c r="CL9" s="52"/>
    </row>
    <row r="10" spans="1:90" s="53" customFormat="1" ht="15.75" customHeight="1" x14ac:dyDescent="0.35">
      <c r="A10" s="94" t="s">
        <v>296</v>
      </c>
      <c r="B10" s="126"/>
      <c r="C10" s="126"/>
      <c r="D10" s="126"/>
      <c r="E10" s="126"/>
      <c r="F10" s="126"/>
      <c r="G10" s="126"/>
      <c r="H10" s="55"/>
      <c r="I10" s="55"/>
      <c r="J10" s="55"/>
      <c r="K10" s="55"/>
      <c r="L10" s="55"/>
      <c r="M10" s="55"/>
      <c r="N10" s="126"/>
      <c r="O10" s="126"/>
      <c r="P10" s="126">
        <v>1</v>
      </c>
      <c r="Q10" s="126"/>
      <c r="R10" s="126"/>
      <c r="S10" s="126"/>
      <c r="T10" s="55"/>
      <c r="U10" s="55"/>
      <c r="V10" s="55"/>
      <c r="W10" s="55"/>
      <c r="X10" s="55"/>
      <c r="Y10" s="55"/>
      <c r="Z10" s="164"/>
      <c r="AA10" s="164"/>
      <c r="AB10" s="164"/>
      <c r="AC10" s="164"/>
      <c r="AD10" s="164"/>
      <c r="AE10" s="164"/>
      <c r="AF10" s="163"/>
      <c r="AG10" s="163"/>
      <c r="AH10" s="163"/>
      <c r="AI10" s="163"/>
      <c r="AJ10" s="163"/>
      <c r="AK10" s="163"/>
      <c r="AL10" s="126"/>
      <c r="AM10" s="126"/>
      <c r="AN10" s="126"/>
      <c r="AO10" s="126"/>
      <c r="AP10" s="126"/>
      <c r="AQ10" s="126"/>
      <c r="AR10" s="140"/>
      <c r="AS10" s="140"/>
      <c r="AT10" s="140"/>
      <c r="AU10" s="140"/>
      <c r="AV10" s="140"/>
      <c r="AW10" s="140"/>
      <c r="AX10" s="142"/>
      <c r="AY10" s="142"/>
      <c r="AZ10" s="142"/>
      <c r="BA10" s="142"/>
      <c r="BB10" s="142"/>
      <c r="BC10" s="142"/>
      <c r="BD10" s="55"/>
      <c r="BE10" s="55"/>
      <c r="BF10" s="55"/>
      <c r="BG10" s="55"/>
      <c r="BH10" s="55"/>
      <c r="BI10" s="55"/>
      <c r="BJ10" s="142"/>
      <c r="BK10" s="142"/>
      <c r="BL10" s="142"/>
      <c r="BM10" s="142"/>
      <c r="BN10" s="142"/>
      <c r="BO10" s="142"/>
      <c r="BP10" s="55"/>
      <c r="BQ10" s="55"/>
      <c r="BR10" s="55"/>
      <c r="BS10" s="55"/>
      <c r="BT10" s="55"/>
      <c r="BU10" s="55"/>
      <c r="BV10" s="49">
        <f t="shared" si="0"/>
        <v>0</v>
      </c>
      <c r="BW10" s="49">
        <f t="shared" si="1"/>
        <v>0</v>
      </c>
      <c r="BX10" s="49">
        <f t="shared" si="2"/>
        <v>1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1</v>
      </c>
      <c r="CC10" s="85"/>
      <c r="CD10" s="51" t="e">
        <f t="shared" si="7"/>
        <v>#DIV/0!</v>
      </c>
      <c r="CE10" s="49">
        <f t="shared" si="8"/>
        <v>100</v>
      </c>
      <c r="CF10" s="49">
        <f t="shared" si="9"/>
        <v>0</v>
      </c>
      <c r="CG10" s="49">
        <f t="shared" si="10"/>
        <v>0</v>
      </c>
      <c r="CH10" s="117">
        <f t="shared" si="11"/>
        <v>0</v>
      </c>
      <c r="CI10" s="52"/>
      <c r="CJ10" s="52"/>
      <c r="CK10" s="52"/>
      <c r="CL10" s="52"/>
    </row>
    <row r="11" spans="1:90" s="53" customFormat="1" ht="15.75" customHeight="1" x14ac:dyDescent="0.35">
      <c r="A11" s="94" t="s">
        <v>297</v>
      </c>
      <c r="B11" s="126"/>
      <c r="C11" s="126"/>
      <c r="D11" s="126">
        <v>1</v>
      </c>
      <c r="E11" s="126"/>
      <c r="F11" s="126"/>
      <c r="G11" s="126"/>
      <c r="H11" s="55"/>
      <c r="I11" s="55"/>
      <c r="J11" s="55"/>
      <c r="K11" s="55"/>
      <c r="L11" s="55"/>
      <c r="M11" s="55"/>
      <c r="N11" s="126"/>
      <c r="O11" s="126"/>
      <c r="P11" s="126"/>
      <c r="Q11" s="126"/>
      <c r="R11" s="126"/>
      <c r="S11" s="126"/>
      <c r="T11" s="55"/>
      <c r="U11" s="55"/>
      <c r="V11" s="55">
        <v>1</v>
      </c>
      <c r="W11" s="55"/>
      <c r="X11" s="55"/>
      <c r="Y11" s="55"/>
      <c r="Z11" s="164"/>
      <c r="AA11" s="164"/>
      <c r="AB11" s="164"/>
      <c r="AC11" s="164"/>
      <c r="AD11" s="164"/>
      <c r="AE11" s="164"/>
      <c r="AF11" s="163"/>
      <c r="AG11" s="163"/>
      <c r="AH11" s="163"/>
      <c r="AI11" s="163"/>
      <c r="AJ11" s="163"/>
      <c r="AK11" s="163"/>
      <c r="AL11" s="126"/>
      <c r="AM11" s="126"/>
      <c r="AN11" s="126"/>
      <c r="AO11" s="126"/>
      <c r="AP11" s="126"/>
      <c r="AQ11" s="126"/>
      <c r="AR11" s="140"/>
      <c r="AS11" s="140"/>
      <c r="AT11" s="140"/>
      <c r="AU11" s="140"/>
      <c r="AV11" s="140"/>
      <c r="AW11" s="140"/>
      <c r="AX11" s="142"/>
      <c r="AY11" s="142"/>
      <c r="AZ11" s="142"/>
      <c r="BA11" s="142"/>
      <c r="BB11" s="142"/>
      <c r="BC11" s="142"/>
      <c r="BD11" s="55"/>
      <c r="BE11" s="55"/>
      <c r="BF11" s="55"/>
      <c r="BG11" s="55"/>
      <c r="BH11" s="55"/>
      <c r="BI11" s="55"/>
      <c r="BJ11" s="142"/>
      <c r="BK11" s="142"/>
      <c r="BL11" s="142"/>
      <c r="BM11" s="142"/>
      <c r="BN11" s="142"/>
      <c r="BO11" s="142"/>
      <c r="BP11" s="55"/>
      <c r="BQ11" s="55"/>
      <c r="BR11" s="55"/>
      <c r="BS11" s="55"/>
      <c r="BT11" s="55"/>
      <c r="BU11" s="55"/>
      <c r="BV11" s="49">
        <f t="shared" si="0"/>
        <v>0</v>
      </c>
      <c r="BW11" s="49">
        <f t="shared" si="1"/>
        <v>0</v>
      </c>
      <c r="BX11" s="49">
        <f t="shared" si="2"/>
        <v>2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2</v>
      </c>
      <c r="CC11" s="85"/>
      <c r="CD11" s="51" t="e">
        <f t="shared" si="7"/>
        <v>#DIV/0!</v>
      </c>
      <c r="CE11" s="49">
        <f t="shared" si="8"/>
        <v>100</v>
      </c>
      <c r="CF11" s="49">
        <f t="shared" si="9"/>
        <v>0</v>
      </c>
      <c r="CG11" s="49">
        <f t="shared" si="10"/>
        <v>0</v>
      </c>
      <c r="CH11" s="117">
        <f t="shared" si="11"/>
        <v>0</v>
      </c>
      <c r="CI11" s="52"/>
      <c r="CJ11" s="52"/>
      <c r="CK11" s="52"/>
      <c r="CL11" s="52"/>
    </row>
    <row r="12" spans="1:90" s="53" customFormat="1" ht="15.75" customHeight="1" x14ac:dyDescent="0.35">
      <c r="A12" s="94" t="s">
        <v>298</v>
      </c>
      <c r="B12" s="126"/>
      <c r="C12" s="126"/>
      <c r="D12" s="126"/>
      <c r="E12" s="126"/>
      <c r="F12" s="126"/>
      <c r="G12" s="126"/>
      <c r="H12" s="55"/>
      <c r="I12" s="55"/>
      <c r="J12" s="55"/>
      <c r="K12" s="55"/>
      <c r="L12" s="55"/>
      <c r="M12" s="55"/>
      <c r="N12" s="126"/>
      <c r="O12" s="126"/>
      <c r="P12" s="126"/>
      <c r="Q12" s="126"/>
      <c r="R12" s="126"/>
      <c r="S12" s="126"/>
      <c r="T12" s="55"/>
      <c r="U12" s="55"/>
      <c r="V12" s="55"/>
      <c r="W12" s="55"/>
      <c r="X12" s="55"/>
      <c r="Y12" s="55"/>
      <c r="Z12" s="164"/>
      <c r="AA12" s="164"/>
      <c r="AB12" s="164"/>
      <c r="AC12" s="164"/>
      <c r="AD12" s="164"/>
      <c r="AE12" s="164"/>
      <c r="AF12" s="165"/>
      <c r="AG12" s="165"/>
      <c r="AH12" s="165"/>
      <c r="AI12" s="165"/>
      <c r="AJ12" s="165"/>
      <c r="AK12" s="165"/>
      <c r="AL12" s="126"/>
      <c r="AM12" s="126"/>
      <c r="AN12" s="126"/>
      <c r="AO12" s="126"/>
      <c r="AP12" s="126"/>
      <c r="AQ12" s="126"/>
      <c r="AR12" s="140"/>
      <c r="AS12" s="140"/>
      <c r="AT12" s="140"/>
      <c r="AU12" s="140"/>
      <c r="AV12" s="140"/>
      <c r="AW12" s="140"/>
      <c r="AX12" s="142"/>
      <c r="AY12" s="142"/>
      <c r="AZ12" s="142"/>
      <c r="BA12" s="142"/>
      <c r="BB12" s="142"/>
      <c r="BC12" s="142"/>
      <c r="BD12" s="55"/>
      <c r="BE12" s="55"/>
      <c r="BF12" s="55"/>
      <c r="BG12" s="55"/>
      <c r="BH12" s="55"/>
      <c r="BI12" s="55"/>
      <c r="BJ12" s="142"/>
      <c r="BK12" s="142"/>
      <c r="BL12" s="142"/>
      <c r="BM12" s="142"/>
      <c r="BN12" s="142"/>
      <c r="BO12" s="142"/>
      <c r="BP12" s="55"/>
      <c r="BQ12" s="55"/>
      <c r="BR12" s="55"/>
      <c r="BS12" s="55"/>
      <c r="BT12" s="55"/>
      <c r="BU12" s="55"/>
      <c r="BV12" s="49">
        <f t="shared" si="0"/>
        <v>0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0</v>
      </c>
      <c r="CC12" s="85"/>
      <c r="CD12" s="51" t="e">
        <f t="shared" si="7"/>
        <v>#DIV/0!</v>
      </c>
      <c r="CE12" s="49" t="e">
        <f t="shared" si="8"/>
        <v>#DIV/0!</v>
      </c>
      <c r="CF12" s="49" t="e">
        <f t="shared" si="9"/>
        <v>#DIV/0!</v>
      </c>
      <c r="CG12" s="49" t="e">
        <f t="shared" si="10"/>
        <v>#DIV/0!</v>
      </c>
      <c r="CH12" s="117" t="e">
        <f t="shared" si="11"/>
        <v>#DIV/0!</v>
      </c>
      <c r="CI12" s="52"/>
      <c r="CJ12" s="52"/>
      <c r="CK12" s="52"/>
      <c r="CL12" s="52"/>
    </row>
    <row r="13" spans="1:90" s="53" customFormat="1" ht="15.75" customHeight="1" x14ac:dyDescent="0.35">
      <c r="A13" s="94" t="s">
        <v>299</v>
      </c>
      <c r="B13" s="126"/>
      <c r="C13" s="126"/>
      <c r="D13" s="126"/>
      <c r="E13" s="126"/>
      <c r="F13" s="126"/>
      <c r="G13" s="126"/>
      <c r="H13" s="55"/>
      <c r="I13" s="55"/>
      <c r="J13" s="55"/>
      <c r="K13" s="55"/>
      <c r="L13" s="55"/>
      <c r="M13" s="55"/>
      <c r="N13" s="126"/>
      <c r="O13" s="126"/>
      <c r="P13" s="126"/>
      <c r="Q13" s="126"/>
      <c r="R13" s="126"/>
      <c r="S13" s="126"/>
      <c r="T13" s="55"/>
      <c r="U13" s="55"/>
      <c r="V13" s="55"/>
      <c r="W13" s="55"/>
      <c r="X13" s="55"/>
      <c r="Y13" s="55"/>
      <c r="Z13" s="164"/>
      <c r="AA13" s="164"/>
      <c r="AB13" s="164"/>
      <c r="AC13" s="164"/>
      <c r="AD13" s="164"/>
      <c r="AE13" s="164"/>
      <c r="AF13" s="163"/>
      <c r="AG13" s="163"/>
      <c r="AH13" s="163"/>
      <c r="AI13" s="163"/>
      <c r="AJ13" s="163"/>
      <c r="AK13" s="163"/>
      <c r="AL13" s="126"/>
      <c r="AM13" s="126"/>
      <c r="AN13" s="126"/>
      <c r="AO13" s="126"/>
      <c r="AP13" s="126"/>
      <c r="AQ13" s="126"/>
      <c r="AR13" s="140"/>
      <c r="AS13" s="140"/>
      <c r="AT13" s="140"/>
      <c r="AU13" s="140"/>
      <c r="AV13" s="140"/>
      <c r="AW13" s="140"/>
      <c r="AX13" s="142"/>
      <c r="AY13" s="142"/>
      <c r="AZ13" s="142"/>
      <c r="BA13" s="142"/>
      <c r="BB13" s="142"/>
      <c r="BC13" s="142"/>
      <c r="BD13" s="55"/>
      <c r="BE13" s="55"/>
      <c r="BF13" s="55"/>
      <c r="BG13" s="55"/>
      <c r="BH13" s="55"/>
      <c r="BI13" s="55"/>
      <c r="BJ13" s="142"/>
      <c r="BK13" s="142"/>
      <c r="BL13" s="142"/>
      <c r="BM13" s="142"/>
      <c r="BN13" s="142"/>
      <c r="BO13" s="142"/>
      <c r="BP13" s="55"/>
      <c r="BQ13" s="55"/>
      <c r="BR13" s="55"/>
      <c r="BS13" s="55"/>
      <c r="BT13" s="55"/>
      <c r="BU13" s="55"/>
      <c r="BV13" s="49">
        <f t="shared" si="0"/>
        <v>0</v>
      </c>
      <c r="BW13" s="49">
        <f t="shared" si="1"/>
        <v>0</v>
      </c>
      <c r="BX13" s="49">
        <f t="shared" si="2"/>
        <v>0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0</v>
      </c>
      <c r="CC13" s="85"/>
      <c r="CD13" s="51" t="e">
        <f t="shared" si="7"/>
        <v>#DIV/0!</v>
      </c>
      <c r="CE13" s="49" t="e">
        <f t="shared" si="8"/>
        <v>#DIV/0!</v>
      </c>
      <c r="CF13" s="49" t="e">
        <f t="shared" si="9"/>
        <v>#DIV/0!</v>
      </c>
      <c r="CG13" s="49" t="e">
        <f t="shared" si="10"/>
        <v>#DIV/0!</v>
      </c>
      <c r="CH13" s="117" t="e">
        <f t="shared" si="11"/>
        <v>#DIV/0!</v>
      </c>
      <c r="CI13" s="52"/>
      <c r="CJ13" s="52"/>
      <c r="CK13" s="52"/>
      <c r="CL13" s="52"/>
    </row>
    <row r="14" spans="1:90" s="53" customFormat="1" ht="15.75" customHeight="1" x14ac:dyDescent="0.35">
      <c r="A14" s="94" t="s">
        <v>300</v>
      </c>
      <c r="B14" s="126"/>
      <c r="C14" s="126"/>
      <c r="D14" s="126"/>
      <c r="E14" s="126"/>
      <c r="F14" s="126"/>
      <c r="G14" s="126"/>
      <c r="H14" s="55"/>
      <c r="I14" s="55"/>
      <c r="J14" s="55"/>
      <c r="K14" s="55"/>
      <c r="L14" s="55"/>
      <c r="M14" s="55"/>
      <c r="N14" s="126">
        <v>1</v>
      </c>
      <c r="O14" s="126"/>
      <c r="P14" s="126"/>
      <c r="Q14" s="126"/>
      <c r="R14" s="126"/>
      <c r="S14" s="126"/>
      <c r="T14" s="55"/>
      <c r="U14" s="55"/>
      <c r="V14" s="55"/>
      <c r="W14" s="55"/>
      <c r="X14" s="55"/>
      <c r="Y14" s="55"/>
      <c r="Z14" s="164">
        <v>1</v>
      </c>
      <c r="AA14" s="164"/>
      <c r="AB14" s="164"/>
      <c r="AC14" s="164"/>
      <c r="AD14" s="164"/>
      <c r="AE14" s="164"/>
      <c r="AF14" s="163"/>
      <c r="AG14" s="163"/>
      <c r="AH14" s="163"/>
      <c r="AI14" s="163"/>
      <c r="AJ14" s="163"/>
      <c r="AK14" s="163"/>
      <c r="AL14" s="126"/>
      <c r="AM14" s="126"/>
      <c r="AN14" s="126"/>
      <c r="AO14" s="126"/>
      <c r="AP14" s="126"/>
      <c r="AQ14" s="126"/>
      <c r="AR14" s="140"/>
      <c r="AS14" s="140"/>
      <c r="AT14" s="140"/>
      <c r="AU14" s="140"/>
      <c r="AV14" s="140"/>
      <c r="AW14" s="140"/>
      <c r="AX14" s="142"/>
      <c r="AY14" s="142"/>
      <c r="AZ14" s="142"/>
      <c r="BA14" s="142"/>
      <c r="BB14" s="142"/>
      <c r="BC14" s="142"/>
      <c r="BD14" s="55"/>
      <c r="BE14" s="55"/>
      <c r="BF14" s="55"/>
      <c r="BG14" s="55"/>
      <c r="BH14" s="55"/>
      <c r="BI14" s="55"/>
      <c r="BJ14" s="142"/>
      <c r="BK14" s="142"/>
      <c r="BL14" s="142"/>
      <c r="BM14" s="142"/>
      <c r="BN14" s="142"/>
      <c r="BO14" s="142"/>
      <c r="BP14" s="55"/>
      <c r="BQ14" s="55"/>
      <c r="BR14" s="55"/>
      <c r="BS14" s="55"/>
      <c r="BT14" s="55"/>
      <c r="BU14" s="55"/>
      <c r="BV14" s="49">
        <f t="shared" si="0"/>
        <v>2</v>
      </c>
      <c r="BW14" s="49">
        <f t="shared" si="1"/>
        <v>0</v>
      </c>
      <c r="BX14" s="49">
        <f t="shared" si="2"/>
        <v>0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2</v>
      </c>
      <c r="CC14" s="85"/>
      <c r="CD14" s="51" t="e">
        <f t="shared" si="7"/>
        <v>#DIV/0!</v>
      </c>
      <c r="CE14" s="49">
        <f t="shared" si="8"/>
        <v>100</v>
      </c>
      <c r="CF14" s="49">
        <f t="shared" si="9"/>
        <v>0</v>
      </c>
      <c r="CG14" s="49">
        <f t="shared" si="10"/>
        <v>0</v>
      </c>
      <c r="CH14" s="117">
        <f t="shared" si="11"/>
        <v>0</v>
      </c>
      <c r="CI14" s="52"/>
      <c r="CJ14" s="52"/>
      <c r="CK14" s="52"/>
      <c r="CL14" s="52"/>
    </row>
    <row r="15" spans="1:90" s="53" customFormat="1" ht="15.75" customHeight="1" x14ac:dyDescent="0.35">
      <c r="A15" s="94" t="s">
        <v>301</v>
      </c>
      <c r="B15" s="126"/>
      <c r="C15" s="126"/>
      <c r="D15" s="126"/>
      <c r="E15" s="126"/>
      <c r="F15" s="126"/>
      <c r="G15" s="126"/>
      <c r="H15" s="55"/>
      <c r="I15" s="55"/>
      <c r="J15" s="55"/>
      <c r="K15" s="55"/>
      <c r="L15" s="55"/>
      <c r="M15" s="55"/>
      <c r="N15" s="126"/>
      <c r="O15" s="126"/>
      <c r="P15" s="126"/>
      <c r="Q15" s="126"/>
      <c r="R15" s="126"/>
      <c r="S15" s="126"/>
      <c r="T15" s="55"/>
      <c r="U15" s="55"/>
      <c r="V15" s="55"/>
      <c r="W15" s="55"/>
      <c r="X15" s="55"/>
      <c r="Y15" s="55"/>
      <c r="Z15" s="164"/>
      <c r="AA15" s="164"/>
      <c r="AB15" s="164"/>
      <c r="AC15" s="164"/>
      <c r="AD15" s="164"/>
      <c r="AE15" s="164"/>
      <c r="AF15" s="163"/>
      <c r="AG15" s="163"/>
      <c r="AH15" s="163"/>
      <c r="AI15" s="163"/>
      <c r="AJ15" s="163"/>
      <c r="AK15" s="163"/>
      <c r="AL15" s="126"/>
      <c r="AM15" s="126"/>
      <c r="AN15" s="126"/>
      <c r="AO15" s="126"/>
      <c r="AP15" s="126"/>
      <c r="AQ15" s="126"/>
      <c r="AR15" s="140"/>
      <c r="AS15" s="140"/>
      <c r="AT15" s="140"/>
      <c r="AU15" s="140"/>
      <c r="AV15" s="140"/>
      <c r="AW15" s="140"/>
      <c r="AX15" s="142"/>
      <c r="AY15" s="142"/>
      <c r="AZ15" s="142"/>
      <c r="BA15" s="142"/>
      <c r="BB15" s="142"/>
      <c r="BC15" s="142"/>
      <c r="BD15" s="55"/>
      <c r="BE15" s="55"/>
      <c r="BF15" s="55"/>
      <c r="BG15" s="55"/>
      <c r="BH15" s="55"/>
      <c r="BI15" s="55"/>
      <c r="BJ15" s="142"/>
      <c r="BK15" s="142"/>
      <c r="BL15" s="142"/>
      <c r="BM15" s="142"/>
      <c r="BN15" s="142"/>
      <c r="BO15" s="142"/>
      <c r="BP15" s="55"/>
      <c r="BQ15" s="55"/>
      <c r="BR15" s="55"/>
      <c r="BS15" s="55"/>
      <c r="BT15" s="55"/>
      <c r="BU15" s="55"/>
      <c r="BV15" s="49">
        <f t="shared" si="0"/>
        <v>0</v>
      </c>
      <c r="BW15" s="49">
        <f t="shared" si="1"/>
        <v>0</v>
      </c>
      <c r="BX15" s="49">
        <f t="shared" si="2"/>
        <v>0</v>
      </c>
      <c r="BY15" s="49">
        <f t="shared" si="3"/>
        <v>0</v>
      </c>
      <c r="BZ15" s="49">
        <f t="shared" si="4"/>
        <v>0</v>
      </c>
      <c r="CA15" s="49">
        <f t="shared" si="5"/>
        <v>0</v>
      </c>
      <c r="CB15" s="50">
        <f t="shared" si="6"/>
        <v>0</v>
      </c>
      <c r="CC15" s="85"/>
      <c r="CD15" s="51" t="e">
        <f t="shared" si="7"/>
        <v>#DIV/0!</v>
      </c>
      <c r="CE15" s="49" t="e">
        <f t="shared" si="8"/>
        <v>#DIV/0!</v>
      </c>
      <c r="CF15" s="49" t="e">
        <f t="shared" si="9"/>
        <v>#DIV/0!</v>
      </c>
      <c r="CG15" s="49" t="e">
        <f t="shared" si="10"/>
        <v>#DIV/0!</v>
      </c>
      <c r="CH15" s="117" t="e">
        <f t="shared" si="11"/>
        <v>#DIV/0!</v>
      </c>
      <c r="CI15" s="52"/>
      <c r="CJ15" s="52"/>
      <c r="CK15" s="52"/>
      <c r="CL15" s="52"/>
    </row>
    <row r="16" spans="1:90" s="53" customFormat="1" ht="15.75" customHeight="1" x14ac:dyDescent="0.35">
      <c r="A16" s="94" t="s">
        <v>302</v>
      </c>
      <c r="B16" s="126"/>
      <c r="C16" s="126"/>
      <c r="D16" s="126"/>
      <c r="E16" s="126"/>
      <c r="F16" s="126"/>
      <c r="G16" s="126"/>
      <c r="H16" s="55"/>
      <c r="I16" s="55"/>
      <c r="J16" s="55"/>
      <c r="K16" s="55"/>
      <c r="L16" s="55"/>
      <c r="M16" s="55"/>
      <c r="N16" s="126"/>
      <c r="O16" s="126">
        <v>1</v>
      </c>
      <c r="P16" s="126">
        <v>1</v>
      </c>
      <c r="Q16" s="126">
        <v>3</v>
      </c>
      <c r="R16" s="126"/>
      <c r="S16" s="126"/>
      <c r="T16" s="55"/>
      <c r="U16" s="55"/>
      <c r="V16" s="55"/>
      <c r="W16" s="55"/>
      <c r="X16" s="55"/>
      <c r="Y16" s="55"/>
      <c r="Z16" s="164"/>
      <c r="AA16" s="164"/>
      <c r="AB16" s="164"/>
      <c r="AC16" s="164"/>
      <c r="AD16" s="164"/>
      <c r="AE16" s="164"/>
      <c r="AF16" s="163"/>
      <c r="AG16" s="163"/>
      <c r="AH16" s="163"/>
      <c r="AI16" s="163"/>
      <c r="AJ16" s="163"/>
      <c r="AK16" s="163"/>
      <c r="AL16" s="126"/>
      <c r="AM16" s="126"/>
      <c r="AN16" s="126"/>
      <c r="AO16" s="126"/>
      <c r="AP16" s="126"/>
      <c r="AQ16" s="126"/>
      <c r="AR16" s="140"/>
      <c r="AS16" s="140"/>
      <c r="AT16" s="140"/>
      <c r="AU16" s="140"/>
      <c r="AV16" s="140"/>
      <c r="AW16" s="140"/>
      <c r="AX16" s="142"/>
      <c r="AY16" s="142"/>
      <c r="AZ16" s="142"/>
      <c r="BA16" s="142"/>
      <c r="BB16" s="142"/>
      <c r="BC16" s="142"/>
      <c r="BD16" s="55"/>
      <c r="BE16" s="55"/>
      <c r="BF16" s="55"/>
      <c r="BG16" s="55"/>
      <c r="BH16" s="55"/>
      <c r="BI16" s="55"/>
      <c r="BJ16" s="142"/>
      <c r="BK16" s="142"/>
      <c r="BL16" s="142"/>
      <c r="BM16" s="142"/>
      <c r="BN16" s="142"/>
      <c r="BO16" s="142"/>
      <c r="BP16" s="55"/>
      <c r="BQ16" s="55"/>
      <c r="BR16" s="55"/>
      <c r="BS16" s="55"/>
      <c r="BT16" s="55"/>
      <c r="BU16" s="55"/>
      <c r="BV16" s="49">
        <f t="shared" si="0"/>
        <v>0</v>
      </c>
      <c r="BW16" s="49">
        <f t="shared" si="1"/>
        <v>1</v>
      </c>
      <c r="BX16" s="49">
        <f t="shared" si="2"/>
        <v>1</v>
      </c>
      <c r="BY16" s="49">
        <f t="shared" si="3"/>
        <v>3</v>
      </c>
      <c r="BZ16" s="49">
        <f t="shared" si="4"/>
        <v>0</v>
      </c>
      <c r="CA16" s="49">
        <f t="shared" si="5"/>
        <v>0</v>
      </c>
      <c r="CB16" s="50">
        <f t="shared" si="6"/>
        <v>5</v>
      </c>
      <c r="CC16" s="85"/>
      <c r="CD16" s="51" t="e">
        <f t="shared" si="7"/>
        <v>#DIV/0!</v>
      </c>
      <c r="CE16" s="49">
        <f t="shared" si="8"/>
        <v>20</v>
      </c>
      <c r="CF16" s="49">
        <f t="shared" si="9"/>
        <v>80</v>
      </c>
      <c r="CG16" s="49">
        <f t="shared" si="10"/>
        <v>0</v>
      </c>
      <c r="CH16" s="117">
        <f t="shared" si="11"/>
        <v>80</v>
      </c>
      <c r="CI16" s="52"/>
      <c r="CJ16" s="52"/>
      <c r="CK16" s="52"/>
      <c r="CL16" s="52"/>
    </row>
    <row r="17" spans="1:91" s="53" customFormat="1" ht="15.75" customHeight="1" x14ac:dyDescent="0.35">
      <c r="A17" s="94" t="s">
        <v>303</v>
      </c>
      <c r="B17" s="126"/>
      <c r="C17" s="126"/>
      <c r="D17" s="126"/>
      <c r="E17" s="126"/>
      <c r="F17" s="126"/>
      <c r="G17" s="126"/>
      <c r="H17" s="55"/>
      <c r="I17" s="55"/>
      <c r="J17" s="55"/>
      <c r="K17" s="55"/>
      <c r="L17" s="55"/>
      <c r="M17" s="55"/>
      <c r="N17" s="126">
        <v>2</v>
      </c>
      <c r="O17" s="126"/>
      <c r="P17" s="126"/>
      <c r="Q17" s="126">
        <v>1</v>
      </c>
      <c r="R17" s="126"/>
      <c r="S17" s="126"/>
      <c r="T17" s="55">
        <v>1</v>
      </c>
      <c r="U17" s="55"/>
      <c r="V17" s="55"/>
      <c r="W17" s="55"/>
      <c r="X17" s="55"/>
      <c r="Y17" s="55"/>
      <c r="Z17" s="164">
        <v>1</v>
      </c>
      <c r="AA17" s="164"/>
      <c r="AB17" s="164"/>
      <c r="AC17" s="164"/>
      <c r="AD17" s="164"/>
      <c r="AE17" s="164"/>
      <c r="AF17" s="163">
        <v>2</v>
      </c>
      <c r="AG17" s="163"/>
      <c r="AH17" s="163"/>
      <c r="AI17" s="163"/>
      <c r="AJ17" s="163"/>
      <c r="AK17" s="163"/>
      <c r="AL17" s="126"/>
      <c r="AM17" s="126"/>
      <c r="AN17" s="126"/>
      <c r="AO17" s="126"/>
      <c r="AP17" s="126"/>
      <c r="AQ17" s="126"/>
      <c r="AR17" s="140"/>
      <c r="AS17" s="140"/>
      <c r="AT17" s="140"/>
      <c r="AU17" s="140"/>
      <c r="AV17" s="140"/>
      <c r="AW17" s="140"/>
      <c r="AX17" s="142"/>
      <c r="AY17" s="142"/>
      <c r="AZ17" s="142"/>
      <c r="BA17" s="142"/>
      <c r="BB17" s="142"/>
      <c r="BC17" s="142"/>
      <c r="BD17" s="55"/>
      <c r="BE17" s="55"/>
      <c r="BF17" s="55"/>
      <c r="BG17" s="55"/>
      <c r="BH17" s="55"/>
      <c r="BI17" s="55"/>
      <c r="BJ17" s="142"/>
      <c r="BK17" s="142"/>
      <c r="BL17" s="142"/>
      <c r="BM17" s="142"/>
      <c r="BN17" s="142"/>
      <c r="BO17" s="142"/>
      <c r="BP17" s="55"/>
      <c r="BQ17" s="55"/>
      <c r="BR17" s="55"/>
      <c r="BS17" s="55"/>
      <c r="BT17" s="55"/>
      <c r="BU17" s="55"/>
      <c r="BV17" s="49">
        <f t="shared" si="0"/>
        <v>6</v>
      </c>
      <c r="BW17" s="49">
        <f t="shared" si="1"/>
        <v>0</v>
      </c>
      <c r="BX17" s="49">
        <f t="shared" si="2"/>
        <v>0</v>
      </c>
      <c r="BY17" s="49">
        <f t="shared" si="3"/>
        <v>1</v>
      </c>
      <c r="BZ17" s="49">
        <f t="shared" si="4"/>
        <v>0</v>
      </c>
      <c r="CA17" s="49">
        <f t="shared" si="5"/>
        <v>0</v>
      </c>
      <c r="CB17" s="50">
        <f t="shared" si="6"/>
        <v>7</v>
      </c>
      <c r="CC17" s="85"/>
      <c r="CD17" s="51" t="e">
        <f t="shared" si="7"/>
        <v>#DIV/0!</v>
      </c>
      <c r="CE17" s="49">
        <f t="shared" si="8"/>
        <v>86</v>
      </c>
      <c r="CF17" s="49">
        <f t="shared" si="9"/>
        <v>14</v>
      </c>
      <c r="CG17" s="49">
        <f t="shared" si="10"/>
        <v>0</v>
      </c>
      <c r="CH17" s="117">
        <f t="shared" si="11"/>
        <v>14.285714285714285</v>
      </c>
      <c r="CI17" s="52"/>
      <c r="CJ17" s="52"/>
      <c r="CK17" s="52"/>
      <c r="CL17" s="52"/>
    </row>
    <row r="18" spans="1:91" s="53" customFormat="1" ht="15.75" customHeight="1" x14ac:dyDescent="0.35">
      <c r="A18" s="94" t="s">
        <v>304</v>
      </c>
      <c r="B18" s="126"/>
      <c r="C18" s="126"/>
      <c r="D18" s="126"/>
      <c r="E18" s="126"/>
      <c r="F18" s="126"/>
      <c r="G18" s="126"/>
      <c r="H18" s="55">
        <v>1</v>
      </c>
      <c r="I18" s="55">
        <v>1</v>
      </c>
      <c r="J18" s="55"/>
      <c r="K18" s="55">
        <v>1</v>
      </c>
      <c r="L18" s="55"/>
      <c r="M18" s="55"/>
      <c r="N18" s="126">
        <v>2</v>
      </c>
      <c r="O18" s="126"/>
      <c r="P18" s="126"/>
      <c r="Q18" s="126"/>
      <c r="R18" s="126"/>
      <c r="S18" s="126">
        <v>1</v>
      </c>
      <c r="T18" s="55"/>
      <c r="U18" s="55"/>
      <c r="V18" s="55">
        <v>1</v>
      </c>
      <c r="W18" s="55">
        <v>1</v>
      </c>
      <c r="X18" s="55"/>
      <c r="Y18" s="55"/>
      <c r="Z18" s="164"/>
      <c r="AA18" s="164"/>
      <c r="AB18" s="164"/>
      <c r="AC18" s="164"/>
      <c r="AD18" s="164"/>
      <c r="AE18" s="164"/>
      <c r="AF18" s="163"/>
      <c r="AG18" s="163"/>
      <c r="AH18" s="163"/>
      <c r="AI18" s="163"/>
      <c r="AJ18" s="163"/>
      <c r="AK18" s="163"/>
      <c r="AL18" s="126"/>
      <c r="AM18" s="126"/>
      <c r="AN18" s="126"/>
      <c r="AO18" s="126"/>
      <c r="AP18" s="126"/>
      <c r="AQ18" s="126"/>
      <c r="AR18" s="140"/>
      <c r="AS18" s="140"/>
      <c r="AT18" s="140"/>
      <c r="AU18" s="140"/>
      <c r="AV18" s="140"/>
      <c r="AW18" s="140"/>
      <c r="AX18" s="142"/>
      <c r="AY18" s="142"/>
      <c r="AZ18" s="142"/>
      <c r="BA18" s="142"/>
      <c r="BB18" s="142"/>
      <c r="BC18" s="142"/>
      <c r="BD18" s="55"/>
      <c r="BE18" s="55"/>
      <c r="BF18" s="55"/>
      <c r="BG18" s="55"/>
      <c r="BH18" s="55"/>
      <c r="BI18" s="55"/>
      <c r="BJ18" s="142"/>
      <c r="BK18" s="142"/>
      <c r="BL18" s="142"/>
      <c r="BM18" s="142"/>
      <c r="BN18" s="142"/>
      <c r="BO18" s="142"/>
      <c r="BP18" s="55"/>
      <c r="BQ18" s="55"/>
      <c r="BR18" s="55"/>
      <c r="BS18" s="55"/>
      <c r="BT18" s="55"/>
      <c r="BU18" s="55"/>
      <c r="BV18" s="49">
        <f t="shared" si="0"/>
        <v>3</v>
      </c>
      <c r="BW18" s="49">
        <f t="shared" si="1"/>
        <v>1</v>
      </c>
      <c r="BX18" s="49">
        <f t="shared" si="2"/>
        <v>1</v>
      </c>
      <c r="BY18" s="49">
        <f t="shared" si="3"/>
        <v>2</v>
      </c>
      <c r="BZ18" s="49">
        <f t="shared" si="4"/>
        <v>0</v>
      </c>
      <c r="CA18" s="49">
        <f t="shared" si="5"/>
        <v>1</v>
      </c>
      <c r="CB18" s="50">
        <f t="shared" si="6"/>
        <v>8</v>
      </c>
      <c r="CC18" s="85"/>
      <c r="CD18" s="51" t="e">
        <f t="shared" si="7"/>
        <v>#DIV/0!</v>
      </c>
      <c r="CE18" s="49">
        <f t="shared" si="8"/>
        <v>50</v>
      </c>
      <c r="CF18" s="49">
        <f t="shared" si="9"/>
        <v>38</v>
      </c>
      <c r="CG18" s="49">
        <f t="shared" si="10"/>
        <v>13</v>
      </c>
      <c r="CH18" s="117">
        <f t="shared" si="11"/>
        <v>42.857142857142854</v>
      </c>
      <c r="CI18" s="52"/>
      <c r="CJ18" s="52"/>
      <c r="CK18" s="52"/>
      <c r="CL18" s="52"/>
    </row>
    <row r="19" spans="1:91" s="53" customFormat="1" ht="15.75" customHeight="1" x14ac:dyDescent="0.35">
      <c r="A19" s="94" t="s">
        <v>305</v>
      </c>
      <c r="B19" s="126"/>
      <c r="C19" s="126"/>
      <c r="D19" s="126"/>
      <c r="E19" s="126"/>
      <c r="F19" s="126"/>
      <c r="G19" s="126"/>
      <c r="H19" s="55"/>
      <c r="I19" s="55"/>
      <c r="J19" s="55"/>
      <c r="K19" s="55"/>
      <c r="L19" s="55"/>
      <c r="M19" s="55"/>
      <c r="N19" s="126"/>
      <c r="O19" s="126"/>
      <c r="P19" s="126"/>
      <c r="Q19" s="126"/>
      <c r="R19" s="126"/>
      <c r="S19" s="126"/>
      <c r="T19" s="55"/>
      <c r="U19" s="55"/>
      <c r="V19" s="55"/>
      <c r="W19" s="55"/>
      <c r="X19" s="55"/>
      <c r="Y19" s="55"/>
      <c r="Z19" s="164"/>
      <c r="AA19" s="164"/>
      <c r="AB19" s="164"/>
      <c r="AC19" s="164"/>
      <c r="AD19" s="164"/>
      <c r="AE19" s="164"/>
      <c r="AF19" s="163"/>
      <c r="AG19" s="163"/>
      <c r="AH19" s="163"/>
      <c r="AI19" s="163"/>
      <c r="AJ19" s="163"/>
      <c r="AK19" s="163"/>
      <c r="AL19" s="126"/>
      <c r="AM19" s="126"/>
      <c r="AN19" s="126"/>
      <c r="AO19" s="126"/>
      <c r="AP19" s="126"/>
      <c r="AQ19" s="126"/>
      <c r="AR19" s="140"/>
      <c r="AS19" s="140"/>
      <c r="AT19" s="140"/>
      <c r="AU19" s="140"/>
      <c r="AV19" s="140"/>
      <c r="AW19" s="140"/>
      <c r="AX19" s="142"/>
      <c r="AY19" s="142"/>
      <c r="AZ19" s="142"/>
      <c r="BA19" s="142"/>
      <c r="BB19" s="142"/>
      <c r="BC19" s="142"/>
      <c r="BD19" s="55"/>
      <c r="BE19" s="55"/>
      <c r="BF19" s="55"/>
      <c r="BG19" s="55"/>
      <c r="BH19" s="55"/>
      <c r="BI19" s="55"/>
      <c r="BJ19" s="142"/>
      <c r="BK19" s="142"/>
      <c r="BL19" s="142"/>
      <c r="BM19" s="142"/>
      <c r="BN19" s="142"/>
      <c r="BO19" s="142"/>
      <c r="BP19" s="55"/>
      <c r="BQ19" s="55"/>
      <c r="BR19" s="55"/>
      <c r="BS19" s="55"/>
      <c r="BT19" s="55"/>
      <c r="BU19" s="55"/>
      <c r="BV19" s="49">
        <f t="shared" si="0"/>
        <v>0</v>
      </c>
      <c r="BW19" s="49">
        <f t="shared" si="1"/>
        <v>0</v>
      </c>
      <c r="BX19" s="49">
        <f t="shared" si="2"/>
        <v>0</v>
      </c>
      <c r="BY19" s="49">
        <f t="shared" si="3"/>
        <v>0</v>
      </c>
      <c r="BZ19" s="49">
        <f t="shared" si="4"/>
        <v>0</v>
      </c>
      <c r="CA19" s="49">
        <f t="shared" si="5"/>
        <v>0</v>
      </c>
      <c r="CB19" s="50">
        <f t="shared" si="6"/>
        <v>0</v>
      </c>
      <c r="CC19" s="85"/>
      <c r="CD19" s="51" t="e">
        <f t="shared" si="7"/>
        <v>#DIV/0!</v>
      </c>
      <c r="CE19" s="49" t="e">
        <f t="shared" si="8"/>
        <v>#DIV/0!</v>
      </c>
      <c r="CF19" s="49" t="e">
        <f t="shared" si="9"/>
        <v>#DIV/0!</v>
      </c>
      <c r="CG19" s="49" t="e">
        <f t="shared" si="10"/>
        <v>#DIV/0!</v>
      </c>
      <c r="CH19" s="117" t="e">
        <f t="shared" si="11"/>
        <v>#DIV/0!</v>
      </c>
      <c r="CI19" s="52"/>
      <c r="CJ19" s="52"/>
      <c r="CK19" s="52"/>
      <c r="CL19" s="52"/>
    </row>
    <row r="20" spans="1:91" s="53" customFormat="1" ht="15.75" customHeight="1" x14ac:dyDescent="0.35">
      <c r="A20" s="94" t="s">
        <v>306</v>
      </c>
      <c r="B20" s="126"/>
      <c r="C20" s="126"/>
      <c r="D20" s="126"/>
      <c r="E20" s="126"/>
      <c r="F20" s="126"/>
      <c r="G20" s="126"/>
      <c r="H20" s="55"/>
      <c r="I20" s="55"/>
      <c r="J20" s="55"/>
      <c r="K20" s="55"/>
      <c r="L20" s="55"/>
      <c r="M20" s="55"/>
      <c r="N20" s="126"/>
      <c r="O20" s="126"/>
      <c r="P20" s="126"/>
      <c r="Q20" s="126"/>
      <c r="R20" s="126"/>
      <c r="S20" s="126"/>
      <c r="T20" s="55"/>
      <c r="U20" s="55"/>
      <c r="V20" s="55"/>
      <c r="W20" s="55"/>
      <c r="X20" s="55"/>
      <c r="Y20" s="55"/>
      <c r="Z20" s="164">
        <v>1</v>
      </c>
      <c r="AA20" s="164">
        <v>1</v>
      </c>
      <c r="AB20" s="164">
        <v>1</v>
      </c>
      <c r="AC20" s="164"/>
      <c r="AD20" s="164"/>
      <c r="AE20" s="164"/>
      <c r="AF20" s="163">
        <v>1</v>
      </c>
      <c r="AG20" s="163">
        <v>1</v>
      </c>
      <c r="AH20" s="163"/>
      <c r="AI20" s="163"/>
      <c r="AJ20" s="163"/>
      <c r="AK20" s="163"/>
      <c r="AL20" s="126"/>
      <c r="AM20" s="126"/>
      <c r="AN20" s="126"/>
      <c r="AO20" s="126"/>
      <c r="AP20" s="126"/>
      <c r="AQ20" s="126"/>
      <c r="AR20" s="140"/>
      <c r="AS20" s="140"/>
      <c r="AT20" s="140"/>
      <c r="AU20" s="140"/>
      <c r="AV20" s="140"/>
      <c r="AW20" s="140"/>
      <c r="AX20" s="142"/>
      <c r="AY20" s="142"/>
      <c r="AZ20" s="142"/>
      <c r="BA20" s="142"/>
      <c r="BB20" s="142"/>
      <c r="BC20" s="142"/>
      <c r="BD20" s="55"/>
      <c r="BE20" s="55"/>
      <c r="BF20" s="55"/>
      <c r="BG20" s="55"/>
      <c r="BH20" s="55"/>
      <c r="BI20" s="55"/>
      <c r="BJ20" s="142"/>
      <c r="BK20" s="142"/>
      <c r="BL20" s="142"/>
      <c r="BM20" s="142"/>
      <c r="BN20" s="142"/>
      <c r="BO20" s="142"/>
      <c r="BP20" s="55"/>
      <c r="BQ20" s="55"/>
      <c r="BR20" s="55"/>
      <c r="BS20" s="55"/>
      <c r="BT20" s="55"/>
      <c r="BU20" s="55"/>
      <c r="BV20" s="49">
        <f t="shared" si="0"/>
        <v>2</v>
      </c>
      <c r="BW20" s="49">
        <f t="shared" si="1"/>
        <v>2</v>
      </c>
      <c r="BX20" s="49">
        <f t="shared" si="2"/>
        <v>1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5</v>
      </c>
      <c r="CC20" s="85"/>
      <c r="CD20" s="51" t="e">
        <f t="shared" si="7"/>
        <v>#DIV/0!</v>
      </c>
      <c r="CE20" s="49">
        <f t="shared" si="8"/>
        <v>60</v>
      </c>
      <c r="CF20" s="49">
        <f t="shared" si="9"/>
        <v>40</v>
      </c>
      <c r="CG20" s="49">
        <f t="shared" si="10"/>
        <v>0</v>
      </c>
      <c r="CH20" s="117">
        <f t="shared" si="11"/>
        <v>40</v>
      </c>
      <c r="CI20" s="52"/>
      <c r="CJ20" s="52"/>
      <c r="CK20" s="52"/>
      <c r="CL20" s="52"/>
    </row>
    <row r="21" spans="1:91" s="53" customFormat="1" ht="15.75" customHeight="1" x14ac:dyDescent="0.35">
      <c r="A21" s="94" t="s">
        <v>307</v>
      </c>
      <c r="B21" s="126"/>
      <c r="C21" s="126"/>
      <c r="D21" s="126"/>
      <c r="E21" s="126"/>
      <c r="F21" s="126"/>
      <c r="G21" s="126"/>
      <c r="H21" s="55"/>
      <c r="I21" s="55"/>
      <c r="J21" s="55"/>
      <c r="K21" s="55"/>
      <c r="L21" s="55"/>
      <c r="M21" s="55"/>
      <c r="N21" s="126"/>
      <c r="O21" s="126"/>
      <c r="P21" s="126"/>
      <c r="Q21" s="126"/>
      <c r="R21" s="126"/>
      <c r="S21" s="126"/>
      <c r="T21" s="55"/>
      <c r="U21" s="55"/>
      <c r="V21" s="55"/>
      <c r="W21" s="55"/>
      <c r="X21" s="55"/>
      <c r="Y21" s="55"/>
      <c r="Z21" s="164"/>
      <c r="AA21" s="164"/>
      <c r="AB21" s="164"/>
      <c r="AC21" s="164"/>
      <c r="AD21" s="164"/>
      <c r="AE21" s="164"/>
      <c r="AF21" s="163"/>
      <c r="AG21" s="163"/>
      <c r="AH21" s="163"/>
      <c r="AI21" s="163"/>
      <c r="AJ21" s="163"/>
      <c r="AK21" s="163"/>
      <c r="AL21" s="126"/>
      <c r="AM21" s="126"/>
      <c r="AN21" s="126"/>
      <c r="AO21" s="126"/>
      <c r="AP21" s="126"/>
      <c r="AQ21" s="126"/>
      <c r="AR21" s="140"/>
      <c r="AS21" s="140"/>
      <c r="AT21" s="140"/>
      <c r="AU21" s="140"/>
      <c r="AV21" s="140"/>
      <c r="AW21" s="140"/>
      <c r="AX21" s="142"/>
      <c r="AY21" s="142"/>
      <c r="AZ21" s="142"/>
      <c r="BA21" s="142"/>
      <c r="BB21" s="142"/>
      <c r="BC21" s="142"/>
      <c r="BD21" s="55"/>
      <c r="BE21" s="55"/>
      <c r="BF21" s="55"/>
      <c r="BG21" s="55"/>
      <c r="BH21" s="55"/>
      <c r="BI21" s="55"/>
      <c r="BJ21" s="142"/>
      <c r="BK21" s="142"/>
      <c r="BL21" s="142"/>
      <c r="BM21" s="142"/>
      <c r="BN21" s="142"/>
      <c r="BO21" s="142"/>
      <c r="BP21" s="55"/>
      <c r="BQ21" s="55"/>
      <c r="BR21" s="55"/>
      <c r="BS21" s="55"/>
      <c r="BT21" s="55"/>
      <c r="BU21" s="55"/>
      <c r="BV21" s="49">
        <f t="shared" si="0"/>
        <v>0</v>
      </c>
      <c r="BW21" s="49">
        <f t="shared" si="1"/>
        <v>0</v>
      </c>
      <c r="BX21" s="49">
        <f t="shared" si="2"/>
        <v>0</v>
      </c>
      <c r="BY21" s="49">
        <f t="shared" si="3"/>
        <v>0</v>
      </c>
      <c r="BZ21" s="49">
        <f t="shared" si="4"/>
        <v>0</v>
      </c>
      <c r="CA21" s="49">
        <f t="shared" si="5"/>
        <v>0</v>
      </c>
      <c r="CB21" s="50">
        <f t="shared" si="6"/>
        <v>0</v>
      </c>
      <c r="CC21" s="85"/>
      <c r="CD21" s="51" t="e">
        <f t="shared" si="7"/>
        <v>#DIV/0!</v>
      </c>
      <c r="CE21" s="49" t="e">
        <f t="shared" si="8"/>
        <v>#DIV/0!</v>
      </c>
      <c r="CF21" s="49" t="e">
        <f t="shared" si="9"/>
        <v>#DIV/0!</v>
      </c>
      <c r="CG21" s="49" t="e">
        <f t="shared" si="10"/>
        <v>#DIV/0!</v>
      </c>
      <c r="CH21" s="117" t="e">
        <f t="shared" si="11"/>
        <v>#DIV/0!</v>
      </c>
      <c r="CI21" s="52"/>
      <c r="CJ21" s="52"/>
      <c r="CK21" s="52"/>
      <c r="CL21" s="52"/>
    </row>
    <row r="22" spans="1:91" s="53" customFormat="1" ht="15.75" customHeight="1" x14ac:dyDescent="0.35">
      <c r="A22" s="94" t="s">
        <v>308</v>
      </c>
      <c r="B22" s="126"/>
      <c r="C22" s="126"/>
      <c r="D22" s="126"/>
      <c r="E22" s="126"/>
      <c r="F22" s="126"/>
      <c r="G22" s="126"/>
      <c r="H22" s="55"/>
      <c r="I22" s="55"/>
      <c r="J22" s="55"/>
      <c r="K22" s="55"/>
      <c r="L22" s="55"/>
      <c r="M22" s="55"/>
      <c r="N22" s="126"/>
      <c r="O22" s="126"/>
      <c r="P22" s="126"/>
      <c r="Q22" s="126"/>
      <c r="R22" s="126"/>
      <c r="S22" s="126"/>
      <c r="T22" s="55"/>
      <c r="U22" s="55"/>
      <c r="V22" s="55"/>
      <c r="W22" s="55"/>
      <c r="X22" s="55"/>
      <c r="Y22" s="55"/>
      <c r="Z22" s="164">
        <v>1</v>
      </c>
      <c r="AA22" s="164"/>
      <c r="AB22" s="164"/>
      <c r="AC22" s="164"/>
      <c r="AD22" s="164"/>
      <c r="AE22" s="164"/>
      <c r="AF22" s="163"/>
      <c r="AG22" s="163"/>
      <c r="AH22" s="163"/>
      <c r="AI22" s="163"/>
      <c r="AJ22" s="163"/>
      <c r="AK22" s="163"/>
      <c r="AL22" s="126"/>
      <c r="AM22" s="126"/>
      <c r="AN22" s="126"/>
      <c r="AO22" s="126"/>
      <c r="AP22" s="126"/>
      <c r="AQ22" s="126"/>
      <c r="AR22" s="140"/>
      <c r="AS22" s="140"/>
      <c r="AT22" s="140"/>
      <c r="AU22" s="140"/>
      <c r="AV22" s="140"/>
      <c r="AW22" s="140"/>
      <c r="AX22" s="142"/>
      <c r="AY22" s="142"/>
      <c r="AZ22" s="142"/>
      <c r="BA22" s="142"/>
      <c r="BB22" s="142"/>
      <c r="BC22" s="142"/>
      <c r="BD22" s="55"/>
      <c r="BE22" s="55"/>
      <c r="BF22" s="55"/>
      <c r="BG22" s="55"/>
      <c r="BH22" s="55"/>
      <c r="BI22" s="55"/>
      <c r="BJ22" s="142"/>
      <c r="BK22" s="142"/>
      <c r="BL22" s="142"/>
      <c r="BM22" s="142"/>
      <c r="BN22" s="142"/>
      <c r="BO22" s="142"/>
      <c r="BP22" s="55"/>
      <c r="BQ22" s="55"/>
      <c r="BR22" s="55"/>
      <c r="BS22" s="55"/>
      <c r="BT22" s="55"/>
      <c r="BU22" s="55"/>
      <c r="BV22" s="49">
        <f t="shared" si="0"/>
        <v>1</v>
      </c>
      <c r="BW22" s="49">
        <f t="shared" si="1"/>
        <v>0</v>
      </c>
      <c r="BX22" s="49">
        <f t="shared" si="2"/>
        <v>0</v>
      </c>
      <c r="BY22" s="49">
        <f t="shared" si="3"/>
        <v>0</v>
      </c>
      <c r="BZ22" s="49">
        <f t="shared" si="4"/>
        <v>0</v>
      </c>
      <c r="CA22" s="49">
        <f t="shared" si="5"/>
        <v>0</v>
      </c>
      <c r="CB22" s="50">
        <f t="shared" si="6"/>
        <v>1</v>
      </c>
      <c r="CC22" s="85"/>
      <c r="CD22" s="51" t="e">
        <f t="shared" si="7"/>
        <v>#DIV/0!</v>
      </c>
      <c r="CE22" s="49">
        <f t="shared" si="8"/>
        <v>100</v>
      </c>
      <c r="CF22" s="49">
        <f t="shared" si="9"/>
        <v>0</v>
      </c>
      <c r="CG22" s="49">
        <f t="shared" si="10"/>
        <v>0</v>
      </c>
      <c r="CH22" s="117">
        <f t="shared" si="11"/>
        <v>0</v>
      </c>
      <c r="CI22" s="52"/>
      <c r="CJ22" s="52"/>
      <c r="CK22" s="52"/>
      <c r="CL22" s="52"/>
    </row>
    <row r="23" spans="1:91" s="53" customFormat="1" ht="15.75" customHeight="1" x14ac:dyDescent="0.35">
      <c r="A23" s="94" t="s">
        <v>309</v>
      </c>
      <c r="B23" s="126"/>
      <c r="C23" s="126"/>
      <c r="D23" s="126"/>
      <c r="E23" s="126"/>
      <c r="F23" s="126"/>
      <c r="G23" s="126"/>
      <c r="H23" s="55"/>
      <c r="I23" s="55"/>
      <c r="J23" s="55"/>
      <c r="K23" s="55"/>
      <c r="L23" s="55"/>
      <c r="M23" s="55"/>
      <c r="N23" s="126"/>
      <c r="O23" s="126"/>
      <c r="P23" s="126"/>
      <c r="Q23" s="126"/>
      <c r="R23" s="126"/>
      <c r="S23" s="126"/>
      <c r="T23" s="55"/>
      <c r="U23" s="55"/>
      <c r="V23" s="55"/>
      <c r="W23" s="55"/>
      <c r="X23" s="55"/>
      <c r="Y23" s="55"/>
      <c r="Z23" s="164"/>
      <c r="AA23" s="164"/>
      <c r="AB23" s="164"/>
      <c r="AC23" s="164"/>
      <c r="AD23" s="164"/>
      <c r="AE23" s="164"/>
      <c r="AF23" s="163"/>
      <c r="AG23" s="163"/>
      <c r="AH23" s="163"/>
      <c r="AI23" s="163"/>
      <c r="AJ23" s="163"/>
      <c r="AK23" s="163"/>
      <c r="AL23" s="126"/>
      <c r="AM23" s="126"/>
      <c r="AN23" s="126"/>
      <c r="AO23" s="126"/>
      <c r="AP23" s="126"/>
      <c r="AQ23" s="126"/>
      <c r="AR23" s="140"/>
      <c r="AS23" s="140"/>
      <c r="AT23" s="140"/>
      <c r="AU23" s="140"/>
      <c r="AV23" s="140"/>
      <c r="AW23" s="140"/>
      <c r="AX23" s="142"/>
      <c r="AY23" s="142"/>
      <c r="AZ23" s="142"/>
      <c r="BA23" s="142"/>
      <c r="BB23" s="142"/>
      <c r="BC23" s="142"/>
      <c r="BD23" s="55"/>
      <c r="BE23" s="55"/>
      <c r="BF23" s="55"/>
      <c r="BG23" s="55"/>
      <c r="BH23" s="55"/>
      <c r="BI23" s="55"/>
      <c r="BJ23" s="142"/>
      <c r="BK23" s="142"/>
      <c r="BL23" s="142"/>
      <c r="BM23" s="142"/>
      <c r="BN23" s="142"/>
      <c r="BO23" s="142"/>
      <c r="BP23" s="55"/>
      <c r="BQ23" s="55"/>
      <c r="BR23" s="55"/>
      <c r="BS23" s="55"/>
      <c r="BT23" s="55"/>
      <c r="BU23" s="55"/>
      <c r="BV23" s="49">
        <f t="shared" si="0"/>
        <v>0</v>
      </c>
      <c r="BW23" s="49">
        <f t="shared" si="1"/>
        <v>0</v>
      </c>
      <c r="BX23" s="49">
        <f t="shared" si="2"/>
        <v>0</v>
      </c>
      <c r="BY23" s="49">
        <f t="shared" si="3"/>
        <v>0</v>
      </c>
      <c r="BZ23" s="49">
        <f t="shared" si="4"/>
        <v>0</v>
      </c>
      <c r="CA23" s="49">
        <f t="shared" si="5"/>
        <v>0</v>
      </c>
      <c r="CB23" s="50">
        <f t="shared" si="6"/>
        <v>0</v>
      </c>
      <c r="CC23" s="85"/>
      <c r="CD23" s="51" t="e">
        <f t="shared" si="7"/>
        <v>#DIV/0!</v>
      </c>
      <c r="CE23" s="49" t="e">
        <f t="shared" si="8"/>
        <v>#DIV/0!</v>
      </c>
      <c r="CF23" s="49" t="e">
        <f t="shared" si="9"/>
        <v>#DIV/0!</v>
      </c>
      <c r="CG23" s="49" t="e">
        <f t="shared" si="10"/>
        <v>#DIV/0!</v>
      </c>
      <c r="CH23" s="117" t="e">
        <f t="shared" si="11"/>
        <v>#DIV/0!</v>
      </c>
      <c r="CI23" s="52"/>
      <c r="CJ23" s="52"/>
      <c r="CK23" s="52"/>
      <c r="CL23" s="52"/>
    </row>
    <row r="24" spans="1:91" s="53" customFormat="1" ht="15.75" customHeight="1" x14ac:dyDescent="0.35">
      <c r="A24" s="94" t="s">
        <v>310</v>
      </c>
      <c r="B24" s="126"/>
      <c r="C24" s="126"/>
      <c r="D24" s="126"/>
      <c r="E24" s="126"/>
      <c r="F24" s="126">
        <v>1</v>
      </c>
      <c r="G24" s="126"/>
      <c r="H24" s="55"/>
      <c r="I24" s="55"/>
      <c r="J24" s="55"/>
      <c r="K24" s="55"/>
      <c r="L24" s="55"/>
      <c r="M24" s="55"/>
      <c r="N24" s="126"/>
      <c r="O24" s="126"/>
      <c r="P24" s="126"/>
      <c r="Q24" s="126"/>
      <c r="R24" s="126"/>
      <c r="S24" s="126"/>
      <c r="T24" s="55"/>
      <c r="U24" s="55"/>
      <c r="V24" s="55"/>
      <c r="W24" s="55"/>
      <c r="X24" s="55"/>
      <c r="Y24" s="55"/>
      <c r="Z24" s="164"/>
      <c r="AA24" s="164"/>
      <c r="AB24" s="164"/>
      <c r="AC24" s="164"/>
      <c r="AD24" s="164"/>
      <c r="AE24" s="164"/>
      <c r="AF24" s="163"/>
      <c r="AG24" s="163"/>
      <c r="AH24" s="163"/>
      <c r="AI24" s="163"/>
      <c r="AJ24" s="163"/>
      <c r="AK24" s="163"/>
      <c r="AL24" s="126"/>
      <c r="AM24" s="126"/>
      <c r="AN24" s="126"/>
      <c r="AO24" s="126"/>
      <c r="AP24" s="126"/>
      <c r="AQ24" s="126"/>
      <c r="AR24" s="140"/>
      <c r="AS24" s="140"/>
      <c r="AT24" s="140"/>
      <c r="AU24" s="140"/>
      <c r="AV24" s="140"/>
      <c r="AW24" s="140"/>
      <c r="AX24" s="142"/>
      <c r="AY24" s="142"/>
      <c r="AZ24" s="142"/>
      <c r="BA24" s="142"/>
      <c r="BB24" s="142"/>
      <c r="BC24" s="142"/>
      <c r="BD24" s="55"/>
      <c r="BE24" s="55"/>
      <c r="BF24" s="55"/>
      <c r="BG24" s="55"/>
      <c r="BH24" s="55"/>
      <c r="BI24" s="55"/>
      <c r="BJ24" s="142"/>
      <c r="BK24" s="142"/>
      <c r="BL24" s="142"/>
      <c r="BM24" s="142"/>
      <c r="BN24" s="142"/>
      <c r="BO24" s="142"/>
      <c r="BP24" s="55"/>
      <c r="BQ24" s="55"/>
      <c r="BR24" s="55"/>
      <c r="BS24" s="55"/>
      <c r="BT24" s="55"/>
      <c r="BU24" s="55"/>
      <c r="BV24" s="49">
        <f t="shared" si="0"/>
        <v>0</v>
      </c>
      <c r="BW24" s="49">
        <f t="shared" si="1"/>
        <v>0</v>
      </c>
      <c r="BX24" s="49">
        <f t="shared" si="2"/>
        <v>0</v>
      </c>
      <c r="BY24" s="49">
        <f t="shared" si="3"/>
        <v>0</v>
      </c>
      <c r="BZ24" s="49">
        <f t="shared" si="4"/>
        <v>1</v>
      </c>
      <c r="CA24" s="49">
        <f t="shared" si="5"/>
        <v>0</v>
      </c>
      <c r="CB24" s="50">
        <f t="shared" si="6"/>
        <v>1</v>
      </c>
      <c r="CC24" s="85"/>
      <c r="CD24" s="51" t="e">
        <f t="shared" si="7"/>
        <v>#DIV/0!</v>
      </c>
      <c r="CE24" s="49">
        <f t="shared" si="8"/>
        <v>0</v>
      </c>
      <c r="CF24" s="49">
        <f t="shared" si="9"/>
        <v>0</v>
      </c>
      <c r="CG24" s="49">
        <f t="shared" si="10"/>
        <v>100</v>
      </c>
      <c r="CH24" s="117" t="e">
        <f t="shared" si="11"/>
        <v>#DIV/0!</v>
      </c>
      <c r="CI24" s="52"/>
      <c r="CJ24" s="52"/>
      <c r="CK24" s="52"/>
      <c r="CL24" s="52"/>
    </row>
    <row r="25" spans="1:91" s="53" customFormat="1" ht="15.75" customHeight="1" x14ac:dyDescent="0.35">
      <c r="A25" s="94" t="s">
        <v>311</v>
      </c>
      <c r="B25" s="126"/>
      <c r="C25" s="126"/>
      <c r="D25" s="126"/>
      <c r="E25" s="126"/>
      <c r="F25" s="126"/>
      <c r="G25" s="126"/>
      <c r="H25" s="55"/>
      <c r="I25" s="55"/>
      <c r="J25" s="55"/>
      <c r="K25" s="55">
        <v>1</v>
      </c>
      <c r="L25" s="55"/>
      <c r="M25" s="55"/>
      <c r="N25" s="126">
        <v>1</v>
      </c>
      <c r="O25" s="126"/>
      <c r="P25" s="126"/>
      <c r="Q25" s="126">
        <v>1</v>
      </c>
      <c r="R25" s="126"/>
      <c r="S25" s="126"/>
      <c r="T25" s="55"/>
      <c r="U25" s="55"/>
      <c r="V25" s="55"/>
      <c r="W25" s="55"/>
      <c r="X25" s="55"/>
      <c r="Y25" s="55"/>
      <c r="Z25" s="164"/>
      <c r="AA25" s="164"/>
      <c r="AB25" s="164"/>
      <c r="AC25" s="164">
        <v>1</v>
      </c>
      <c r="AD25" s="164"/>
      <c r="AE25" s="164"/>
      <c r="AF25" s="163"/>
      <c r="AG25" s="163"/>
      <c r="AH25" s="163"/>
      <c r="AI25" s="163"/>
      <c r="AJ25" s="163"/>
      <c r="AK25" s="163"/>
      <c r="AL25" s="126"/>
      <c r="AM25" s="126"/>
      <c r="AN25" s="126"/>
      <c r="AO25" s="126"/>
      <c r="AP25" s="126"/>
      <c r="AQ25" s="126"/>
      <c r="AR25" s="140"/>
      <c r="AS25" s="140"/>
      <c r="AT25" s="140"/>
      <c r="AU25" s="140"/>
      <c r="AV25" s="140"/>
      <c r="AW25" s="140"/>
      <c r="AX25" s="142"/>
      <c r="AY25" s="142"/>
      <c r="AZ25" s="142"/>
      <c r="BA25" s="142"/>
      <c r="BB25" s="142"/>
      <c r="BC25" s="142"/>
      <c r="BD25" s="55"/>
      <c r="BE25" s="55"/>
      <c r="BF25" s="55"/>
      <c r="BG25" s="55"/>
      <c r="BH25" s="55"/>
      <c r="BI25" s="55"/>
      <c r="BJ25" s="142"/>
      <c r="BK25" s="142"/>
      <c r="BL25" s="142"/>
      <c r="BM25" s="142"/>
      <c r="BN25" s="142"/>
      <c r="BO25" s="142"/>
      <c r="BP25" s="55"/>
      <c r="BQ25" s="55"/>
      <c r="BR25" s="55"/>
      <c r="BS25" s="55"/>
      <c r="BT25" s="55"/>
      <c r="BU25" s="55"/>
      <c r="BV25" s="49">
        <f t="shared" si="0"/>
        <v>1</v>
      </c>
      <c r="BW25" s="49">
        <f t="shared" si="1"/>
        <v>0</v>
      </c>
      <c r="BX25" s="49">
        <f t="shared" si="2"/>
        <v>0</v>
      </c>
      <c r="BY25" s="49">
        <f t="shared" si="3"/>
        <v>3</v>
      </c>
      <c r="BZ25" s="49">
        <f t="shared" si="4"/>
        <v>0</v>
      </c>
      <c r="CA25" s="49">
        <f t="shared" si="5"/>
        <v>0</v>
      </c>
      <c r="CB25" s="50">
        <f t="shared" si="6"/>
        <v>4</v>
      </c>
      <c r="CC25" s="85"/>
      <c r="CD25" s="51" t="e">
        <f t="shared" si="7"/>
        <v>#DIV/0!</v>
      </c>
      <c r="CE25" s="49">
        <f t="shared" si="8"/>
        <v>25</v>
      </c>
      <c r="CF25" s="49">
        <f t="shared" si="9"/>
        <v>75</v>
      </c>
      <c r="CG25" s="49">
        <f t="shared" si="10"/>
        <v>0</v>
      </c>
      <c r="CH25" s="117">
        <f t="shared" si="11"/>
        <v>75</v>
      </c>
      <c r="CI25" s="52"/>
      <c r="CJ25" s="52"/>
      <c r="CK25" s="52"/>
      <c r="CL25" s="52"/>
    </row>
    <row r="26" spans="1:91" s="53" customFormat="1" ht="15.75" customHeight="1" x14ac:dyDescent="0.35">
      <c r="A26" s="94" t="s">
        <v>312</v>
      </c>
      <c r="B26" s="126"/>
      <c r="C26" s="126"/>
      <c r="D26" s="126"/>
      <c r="E26" s="126"/>
      <c r="F26" s="126"/>
      <c r="G26" s="126"/>
      <c r="H26" s="55"/>
      <c r="I26" s="55"/>
      <c r="J26" s="55"/>
      <c r="K26" s="55"/>
      <c r="L26" s="55"/>
      <c r="M26" s="55"/>
      <c r="N26" s="126"/>
      <c r="O26" s="126"/>
      <c r="P26" s="126"/>
      <c r="Q26" s="126"/>
      <c r="R26" s="126"/>
      <c r="S26" s="126"/>
      <c r="T26" s="55"/>
      <c r="U26" s="55"/>
      <c r="V26" s="55"/>
      <c r="W26" s="55"/>
      <c r="X26" s="55"/>
      <c r="Y26" s="55"/>
      <c r="Z26" s="164"/>
      <c r="AA26" s="164"/>
      <c r="AB26" s="164"/>
      <c r="AC26" s="164"/>
      <c r="AD26" s="164"/>
      <c r="AE26" s="164"/>
      <c r="AF26" s="163"/>
      <c r="AG26" s="163"/>
      <c r="AH26" s="163"/>
      <c r="AI26" s="163"/>
      <c r="AJ26" s="163"/>
      <c r="AK26" s="163"/>
      <c r="AL26" s="126"/>
      <c r="AM26" s="126"/>
      <c r="AN26" s="126"/>
      <c r="AO26" s="126"/>
      <c r="AP26" s="126"/>
      <c r="AQ26" s="126"/>
      <c r="AR26" s="140"/>
      <c r="AS26" s="140"/>
      <c r="AT26" s="140"/>
      <c r="AU26" s="140"/>
      <c r="AV26" s="140"/>
      <c r="AW26" s="140"/>
      <c r="AX26" s="142"/>
      <c r="AY26" s="142"/>
      <c r="AZ26" s="142"/>
      <c r="BA26" s="142"/>
      <c r="BB26" s="142"/>
      <c r="BC26" s="142"/>
      <c r="BD26" s="55"/>
      <c r="BE26" s="55"/>
      <c r="BF26" s="55"/>
      <c r="BG26" s="55"/>
      <c r="BH26" s="55"/>
      <c r="BI26" s="55"/>
      <c r="BJ26" s="142"/>
      <c r="BK26" s="142"/>
      <c r="BL26" s="142"/>
      <c r="BM26" s="142"/>
      <c r="BN26" s="142"/>
      <c r="BO26" s="142"/>
      <c r="BP26" s="55"/>
      <c r="BQ26" s="55"/>
      <c r="BR26" s="55"/>
      <c r="BS26" s="55"/>
      <c r="BT26" s="55"/>
      <c r="BU26" s="55"/>
      <c r="BV26" s="49">
        <f t="shared" si="0"/>
        <v>0</v>
      </c>
      <c r="BW26" s="49">
        <f t="shared" si="1"/>
        <v>0</v>
      </c>
      <c r="BX26" s="49">
        <f t="shared" si="2"/>
        <v>0</v>
      </c>
      <c r="BY26" s="49">
        <f t="shared" si="3"/>
        <v>0</v>
      </c>
      <c r="BZ26" s="49">
        <f t="shared" si="4"/>
        <v>0</v>
      </c>
      <c r="CA26" s="49">
        <f t="shared" si="5"/>
        <v>0</v>
      </c>
      <c r="CB26" s="50">
        <f t="shared" si="6"/>
        <v>0</v>
      </c>
      <c r="CC26" s="85"/>
      <c r="CD26" s="51" t="e">
        <f t="shared" si="7"/>
        <v>#DIV/0!</v>
      </c>
      <c r="CE26" s="49" t="e">
        <f t="shared" si="8"/>
        <v>#DIV/0!</v>
      </c>
      <c r="CF26" s="49" t="e">
        <f t="shared" si="9"/>
        <v>#DIV/0!</v>
      </c>
      <c r="CG26" s="49" t="e">
        <f t="shared" si="10"/>
        <v>#DIV/0!</v>
      </c>
      <c r="CH26" s="117" t="e">
        <f t="shared" si="11"/>
        <v>#DIV/0!</v>
      </c>
      <c r="CI26" s="52"/>
      <c r="CJ26" s="52"/>
      <c r="CK26" s="52"/>
      <c r="CL26" s="52"/>
    </row>
    <row r="27" spans="1:91" ht="15.75" customHeight="1" x14ac:dyDescent="0.35">
      <c r="A27" s="57" t="s">
        <v>51</v>
      </c>
      <c r="B27" s="59">
        <f t="shared" ref="B27:AG27" si="12">SUM(B4:B26)</f>
        <v>0</v>
      </c>
      <c r="C27" s="59">
        <f t="shared" si="12"/>
        <v>0</v>
      </c>
      <c r="D27" s="59">
        <f t="shared" si="12"/>
        <v>1</v>
      </c>
      <c r="E27" s="59">
        <f t="shared" si="12"/>
        <v>0</v>
      </c>
      <c r="F27" s="59">
        <f t="shared" si="12"/>
        <v>1</v>
      </c>
      <c r="G27" s="59">
        <f t="shared" si="12"/>
        <v>0</v>
      </c>
      <c r="H27" s="59">
        <f t="shared" si="12"/>
        <v>1</v>
      </c>
      <c r="I27" s="59">
        <f t="shared" si="12"/>
        <v>1</v>
      </c>
      <c r="J27" s="59">
        <f t="shared" si="12"/>
        <v>0</v>
      </c>
      <c r="K27" s="59">
        <f t="shared" si="12"/>
        <v>2</v>
      </c>
      <c r="L27" s="59">
        <f t="shared" si="12"/>
        <v>0</v>
      </c>
      <c r="M27" s="59">
        <f t="shared" si="12"/>
        <v>0</v>
      </c>
      <c r="N27" s="59">
        <f t="shared" si="12"/>
        <v>6</v>
      </c>
      <c r="O27" s="59">
        <f t="shared" si="12"/>
        <v>1</v>
      </c>
      <c r="P27" s="59">
        <f t="shared" si="12"/>
        <v>3</v>
      </c>
      <c r="Q27" s="59">
        <f t="shared" si="12"/>
        <v>5</v>
      </c>
      <c r="R27" s="59">
        <f t="shared" si="12"/>
        <v>0</v>
      </c>
      <c r="S27" s="59">
        <f t="shared" si="12"/>
        <v>1</v>
      </c>
      <c r="T27" s="59">
        <f t="shared" si="12"/>
        <v>2</v>
      </c>
      <c r="U27" s="59">
        <f t="shared" si="12"/>
        <v>1</v>
      </c>
      <c r="V27" s="59">
        <f t="shared" si="12"/>
        <v>2</v>
      </c>
      <c r="W27" s="59">
        <f t="shared" si="12"/>
        <v>2</v>
      </c>
      <c r="X27" s="59">
        <f t="shared" si="12"/>
        <v>0</v>
      </c>
      <c r="Y27" s="59">
        <f t="shared" si="12"/>
        <v>0</v>
      </c>
      <c r="Z27" s="59">
        <f t="shared" si="12"/>
        <v>4</v>
      </c>
      <c r="AA27" s="59">
        <f t="shared" si="12"/>
        <v>1</v>
      </c>
      <c r="AB27" s="59">
        <f t="shared" si="12"/>
        <v>1</v>
      </c>
      <c r="AC27" s="59">
        <f t="shared" si="12"/>
        <v>1</v>
      </c>
      <c r="AD27" s="59">
        <f t="shared" si="12"/>
        <v>0</v>
      </c>
      <c r="AE27" s="59">
        <f t="shared" si="12"/>
        <v>0</v>
      </c>
      <c r="AF27" s="59">
        <f t="shared" si="12"/>
        <v>3</v>
      </c>
      <c r="AG27" s="59">
        <f t="shared" si="12"/>
        <v>1</v>
      </c>
      <c r="AH27" s="59">
        <f t="shared" ref="AH27:BM27" si="13">SUM(AH4:AH26)</f>
        <v>0</v>
      </c>
      <c r="AI27" s="59">
        <f t="shared" si="13"/>
        <v>1</v>
      </c>
      <c r="AJ27" s="59">
        <f t="shared" si="13"/>
        <v>0</v>
      </c>
      <c r="AK27" s="59">
        <f t="shared" si="13"/>
        <v>0</v>
      </c>
      <c r="AL27" s="59">
        <f t="shared" si="13"/>
        <v>0</v>
      </c>
      <c r="AM27" s="59">
        <f t="shared" si="13"/>
        <v>0</v>
      </c>
      <c r="AN27" s="59">
        <f t="shared" si="13"/>
        <v>0</v>
      </c>
      <c r="AO27" s="59">
        <f t="shared" si="13"/>
        <v>0</v>
      </c>
      <c r="AP27" s="59">
        <f t="shared" si="13"/>
        <v>0</v>
      </c>
      <c r="AQ27" s="59">
        <f t="shared" si="13"/>
        <v>0</v>
      </c>
      <c r="AR27" s="59">
        <f t="shared" si="13"/>
        <v>0</v>
      </c>
      <c r="AS27" s="59">
        <f t="shared" si="13"/>
        <v>0</v>
      </c>
      <c r="AT27" s="59">
        <f t="shared" si="13"/>
        <v>0</v>
      </c>
      <c r="AU27" s="59">
        <f t="shared" si="13"/>
        <v>0</v>
      </c>
      <c r="AV27" s="59">
        <f t="shared" si="13"/>
        <v>0</v>
      </c>
      <c r="AW27" s="59">
        <f t="shared" si="13"/>
        <v>0</v>
      </c>
      <c r="AX27" s="59">
        <f t="shared" si="13"/>
        <v>0</v>
      </c>
      <c r="AY27" s="59">
        <f t="shared" si="13"/>
        <v>0</v>
      </c>
      <c r="AZ27" s="59">
        <f t="shared" si="13"/>
        <v>0</v>
      </c>
      <c r="BA27" s="59">
        <f t="shared" si="13"/>
        <v>0</v>
      </c>
      <c r="BB27" s="59">
        <f t="shared" si="13"/>
        <v>0</v>
      </c>
      <c r="BC27" s="59">
        <f t="shared" si="13"/>
        <v>0</v>
      </c>
      <c r="BD27" s="59">
        <f t="shared" si="13"/>
        <v>0</v>
      </c>
      <c r="BE27" s="59">
        <f t="shared" si="13"/>
        <v>0</v>
      </c>
      <c r="BF27" s="59">
        <f t="shared" si="13"/>
        <v>0</v>
      </c>
      <c r="BG27" s="59">
        <f t="shared" si="13"/>
        <v>0</v>
      </c>
      <c r="BH27" s="59">
        <f t="shared" si="13"/>
        <v>0</v>
      </c>
      <c r="BI27" s="59">
        <f t="shared" si="13"/>
        <v>0</v>
      </c>
      <c r="BJ27" s="59">
        <f t="shared" si="13"/>
        <v>0</v>
      </c>
      <c r="BK27" s="59">
        <f t="shared" si="13"/>
        <v>0</v>
      </c>
      <c r="BL27" s="59">
        <f t="shared" si="13"/>
        <v>0</v>
      </c>
      <c r="BM27" s="59">
        <f t="shared" si="13"/>
        <v>0</v>
      </c>
      <c r="BN27" s="59">
        <f t="shared" ref="BN27:CC27" si="14">SUM(BN4:BN26)</f>
        <v>0</v>
      </c>
      <c r="BO27" s="59">
        <f t="shared" si="14"/>
        <v>0</v>
      </c>
      <c r="BP27" s="59">
        <f t="shared" si="14"/>
        <v>0</v>
      </c>
      <c r="BQ27" s="59">
        <f t="shared" si="14"/>
        <v>0</v>
      </c>
      <c r="BR27" s="59">
        <f t="shared" si="14"/>
        <v>0</v>
      </c>
      <c r="BS27" s="59">
        <f t="shared" si="14"/>
        <v>0</v>
      </c>
      <c r="BT27" s="59">
        <f t="shared" si="14"/>
        <v>0</v>
      </c>
      <c r="BU27" s="59">
        <f t="shared" si="14"/>
        <v>0</v>
      </c>
      <c r="BV27" s="59">
        <f t="shared" si="14"/>
        <v>16</v>
      </c>
      <c r="BW27" s="59">
        <f t="shared" si="14"/>
        <v>5</v>
      </c>
      <c r="BX27" s="59">
        <f t="shared" si="14"/>
        <v>7</v>
      </c>
      <c r="BY27" s="59">
        <f t="shared" si="14"/>
        <v>11</v>
      </c>
      <c r="BZ27" s="59">
        <f t="shared" si="14"/>
        <v>1</v>
      </c>
      <c r="CA27" s="59">
        <f t="shared" si="14"/>
        <v>1</v>
      </c>
      <c r="CB27" s="59">
        <f t="shared" si="14"/>
        <v>41</v>
      </c>
      <c r="CC27" s="60">
        <f t="shared" si="14"/>
        <v>0</v>
      </c>
      <c r="CD27" s="71" t="e">
        <f t="shared" si="7"/>
        <v>#DIV/0!</v>
      </c>
      <c r="CE27" s="71">
        <f t="shared" si="8"/>
        <v>56</v>
      </c>
      <c r="CF27" s="71">
        <f t="shared" si="9"/>
        <v>39</v>
      </c>
      <c r="CG27" s="71">
        <f t="shared" si="10"/>
        <v>5</v>
      </c>
      <c r="CH27" s="117">
        <f t="shared" si="11"/>
        <v>41.025641025641022</v>
      </c>
    </row>
    <row r="28" spans="1:91" s="63" customFormat="1" ht="21.75" customHeight="1" x14ac:dyDescent="0.35">
      <c r="A28" s="61"/>
      <c r="B28" s="189">
        <f>SUM(B27:G27)</f>
        <v>2</v>
      </c>
      <c r="C28" s="189"/>
      <c r="D28" s="189"/>
      <c r="E28" s="189"/>
      <c r="F28" s="189"/>
      <c r="G28" s="189"/>
      <c r="H28" s="189">
        <f>SUM(H27:M27)</f>
        <v>4</v>
      </c>
      <c r="I28" s="189"/>
      <c r="J28" s="189"/>
      <c r="K28" s="189"/>
      <c r="L28" s="189"/>
      <c r="M28" s="189"/>
      <c r="N28" s="189">
        <f>SUM(N27:S27)</f>
        <v>16</v>
      </c>
      <c r="O28" s="189"/>
      <c r="P28" s="189"/>
      <c r="Q28" s="189"/>
      <c r="R28" s="189"/>
      <c r="S28" s="189"/>
      <c r="T28" s="189">
        <f>SUM(T27:Y27)</f>
        <v>7</v>
      </c>
      <c r="U28" s="189"/>
      <c r="V28" s="189"/>
      <c r="W28" s="189"/>
      <c r="X28" s="189"/>
      <c r="Y28" s="189"/>
      <c r="Z28" s="195">
        <f>SUM(Z27:AE27)</f>
        <v>7</v>
      </c>
      <c r="AA28" s="196"/>
      <c r="AB28" s="196"/>
      <c r="AC28" s="196"/>
      <c r="AD28" s="196"/>
      <c r="AE28" s="197"/>
      <c r="AF28" s="189">
        <f>SUM(AF27:AK27)</f>
        <v>5</v>
      </c>
      <c r="AG28" s="189"/>
      <c r="AH28" s="189"/>
      <c r="AI28" s="189"/>
      <c r="AJ28" s="189"/>
      <c r="AK28" s="189"/>
      <c r="AL28" s="189">
        <f>SUM(AL27:AQ27)</f>
        <v>0</v>
      </c>
      <c r="AM28" s="189"/>
      <c r="AN28" s="189"/>
      <c r="AO28" s="189"/>
      <c r="AP28" s="189"/>
      <c r="AQ28" s="189"/>
      <c r="AR28" s="189">
        <f>SUM(AR27:AW27)</f>
        <v>0</v>
      </c>
      <c r="AS28" s="189"/>
      <c r="AT28" s="189"/>
      <c r="AU28" s="189"/>
      <c r="AV28" s="189"/>
      <c r="AW28" s="189"/>
      <c r="AX28" s="189">
        <f>SUM(AX27:BC27)</f>
        <v>0</v>
      </c>
      <c r="AY28" s="189"/>
      <c r="AZ28" s="189"/>
      <c r="BA28" s="189"/>
      <c r="BB28" s="189"/>
      <c r="BC28" s="189"/>
      <c r="BD28" s="189">
        <f>SUM(BD27:BI27)</f>
        <v>0</v>
      </c>
      <c r="BE28" s="189"/>
      <c r="BF28" s="189"/>
      <c r="BG28" s="189"/>
      <c r="BH28" s="189"/>
      <c r="BI28" s="189"/>
      <c r="BJ28" s="189">
        <f>SUM(BJ27:BO27)</f>
        <v>0</v>
      </c>
      <c r="BK28" s="189"/>
      <c r="BL28" s="189"/>
      <c r="BM28" s="189"/>
      <c r="BN28" s="189"/>
      <c r="BO28" s="189"/>
      <c r="BP28" s="189">
        <f>SUM(BP27:BU27)</f>
        <v>0</v>
      </c>
      <c r="BQ28" s="189"/>
      <c r="BR28" s="189"/>
      <c r="BS28" s="189"/>
      <c r="BT28" s="189"/>
      <c r="BU28" s="189"/>
      <c r="BV28" s="190">
        <f>SUM(BV27:CA27)</f>
        <v>41</v>
      </c>
      <c r="BW28" s="190"/>
      <c r="BX28" s="190"/>
      <c r="BY28" s="190"/>
      <c r="BZ28" s="190"/>
      <c r="CA28" s="190"/>
      <c r="CB28" s="190"/>
      <c r="CC28" s="57"/>
      <c r="CD28" s="51"/>
      <c r="CE28" s="49"/>
      <c r="CF28" s="49"/>
      <c r="CG28" s="49"/>
      <c r="CH28" s="117"/>
    </row>
    <row r="29" spans="1:91" ht="12.75" customHeight="1" x14ac:dyDescent="0.35">
      <c r="CG29" s="45"/>
      <c r="CL29"/>
      <c r="CM29"/>
    </row>
    <row r="30" spans="1:91" ht="12.75" customHeight="1" x14ac:dyDescent="0.35">
      <c r="CG30" s="45"/>
      <c r="CL30"/>
      <c r="CM30"/>
    </row>
    <row r="31" spans="1:91" ht="12.75" customHeight="1" x14ac:dyDescent="0.35">
      <c r="CG31" s="45"/>
      <c r="CL31"/>
      <c r="CM31"/>
    </row>
    <row r="32" spans="1:91" ht="12.75" customHeight="1" x14ac:dyDescent="0.35">
      <c r="CG32" s="45"/>
      <c r="CL32"/>
      <c r="CM32"/>
    </row>
  </sheetData>
  <sheetProtection selectLockedCells="1" selectUnlockedCells="1"/>
  <mergeCells count="31">
    <mergeCell ref="BD28:BI28"/>
    <mergeCell ref="BJ28:BO28"/>
    <mergeCell ref="BP28:BU28"/>
    <mergeCell ref="BV28:CB28"/>
    <mergeCell ref="BP2:BU2"/>
    <mergeCell ref="BV2:CB2"/>
    <mergeCell ref="BD2:BI2"/>
    <mergeCell ref="BJ2:BO2"/>
    <mergeCell ref="AX28:BC28"/>
    <mergeCell ref="B28:G28"/>
    <mergeCell ref="H28:M28"/>
    <mergeCell ref="N28:S28"/>
    <mergeCell ref="T28:Y28"/>
    <mergeCell ref="Z28:AE28"/>
    <mergeCell ref="AF28:AK28"/>
    <mergeCell ref="AL28:AQ28"/>
    <mergeCell ref="AR28:AW28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8"/>
  <sheetViews>
    <sheetView zoomScale="90" zoomScaleNormal="90" workbookViewId="0">
      <pane xSplit="1" ySplit="3" topLeftCell="B10" activePane="bottomRight" state="frozen"/>
      <selection pane="topRight" activeCell="AA1" sqref="AA1"/>
      <selection pane="bottomLeft" activeCell="A4" sqref="A4"/>
      <selection pane="bottomRight" activeCell="AJ13" sqref="AJ13"/>
    </sheetView>
  </sheetViews>
  <sheetFormatPr defaultColWidth="11.54296875" defaultRowHeight="12.75" customHeight="1" x14ac:dyDescent="0.35"/>
  <cols>
    <col min="1" max="1" width="19.26953125" style="65" customWidth="1"/>
    <col min="2" max="18" width="3.453125" style="65" customWidth="1"/>
    <col min="19" max="73" width="4" style="65" customWidth="1"/>
    <col min="74" max="74" width="5.81640625" style="65" customWidth="1"/>
    <col min="75" max="80" width="5.72656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1" t="s">
        <v>410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2" t="s">
        <v>35</v>
      </c>
      <c r="CD1" s="183" t="s">
        <v>36</v>
      </c>
      <c r="CE1" s="184" t="s">
        <v>37</v>
      </c>
      <c r="CF1" s="184"/>
      <c r="CG1" s="184"/>
    </row>
    <row r="2" spans="1:90" s="37" customFormat="1" ht="21" customHeight="1" x14ac:dyDescent="0.35">
      <c r="A2" s="185" t="s">
        <v>183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2"/>
      <c r="CD2" s="183"/>
      <c r="CE2" s="184"/>
      <c r="CF2" s="184"/>
      <c r="CG2" s="184"/>
    </row>
    <row r="3" spans="1:90" ht="45.75" customHeight="1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2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107" t="s">
        <v>313</v>
      </c>
      <c r="B4" s="147"/>
      <c r="C4" s="147"/>
      <c r="D4" s="147"/>
      <c r="E4" s="147"/>
      <c r="F4" s="147"/>
      <c r="G4" s="147"/>
      <c r="H4" s="55"/>
      <c r="I4" s="55"/>
      <c r="J4" s="55"/>
      <c r="K4" s="55"/>
      <c r="L4" s="55"/>
      <c r="M4" s="55"/>
      <c r="N4" s="126"/>
      <c r="O4" s="126"/>
      <c r="P4" s="126"/>
      <c r="Q4" s="126"/>
      <c r="R4" s="126"/>
      <c r="S4" s="126"/>
      <c r="T4" s="55"/>
      <c r="U4" s="55"/>
      <c r="V4" s="55"/>
      <c r="W4" s="55"/>
      <c r="X4" s="55"/>
      <c r="Y4" s="55"/>
      <c r="Z4" s="151"/>
      <c r="AA4" s="151"/>
      <c r="AB4" s="151"/>
      <c r="AC4" s="151"/>
      <c r="AD4" s="151"/>
      <c r="AE4" s="151"/>
      <c r="AF4" s="55"/>
      <c r="AG4" s="55"/>
      <c r="AH4" s="55"/>
      <c r="AI4" s="55"/>
      <c r="AJ4" s="55"/>
      <c r="AK4" s="55"/>
      <c r="AL4" s="81"/>
      <c r="AM4" s="81"/>
      <c r="AN4" s="81"/>
      <c r="AO4" s="81"/>
      <c r="AP4" s="81"/>
      <c r="AQ4" s="81"/>
      <c r="AR4" s="80"/>
      <c r="AS4" s="80"/>
      <c r="AT4" s="80"/>
      <c r="AU4" s="80"/>
      <c r="AV4" s="80"/>
      <c r="AW4" s="80"/>
      <c r="AX4" s="81"/>
      <c r="AY4" s="81"/>
      <c r="AZ4" s="81"/>
      <c r="BA4" s="81"/>
      <c r="BB4" s="81"/>
      <c r="BC4" s="81"/>
      <c r="BD4" s="55"/>
      <c r="BE4" s="55"/>
      <c r="BF4" s="55"/>
      <c r="BG4" s="55"/>
      <c r="BH4" s="55"/>
      <c r="BI4" s="55"/>
      <c r="BJ4" s="56"/>
      <c r="BK4" s="56"/>
      <c r="BL4" s="56"/>
      <c r="BM4" s="56"/>
      <c r="BN4" s="56"/>
      <c r="BO4" s="56"/>
      <c r="BP4" s="55"/>
      <c r="BQ4" s="55"/>
      <c r="BR4" s="55"/>
      <c r="BS4" s="55"/>
      <c r="BT4" s="55"/>
      <c r="BU4" s="55"/>
      <c r="BV4" s="49">
        <f t="shared" ref="BV4:BV24" si="0">B4+H4+N4+T4+Z4+AF4+AL4+AR4+AX4+BD4+BJ4+BP4</f>
        <v>0</v>
      </c>
      <c r="BW4" s="49">
        <f t="shared" ref="BW4:BW24" si="1">C4+I4+O4+U4+AA4+AG4+AM4+AS4+AY4+BE4+BK4+BQ4</f>
        <v>0</v>
      </c>
      <c r="BX4" s="49">
        <f t="shared" ref="BX4:BX24" si="2">D4+J4+P4+V4+AB4+AH4+AN4+AT4+AZ4+BF4+BL4+BR4</f>
        <v>0</v>
      </c>
      <c r="BY4" s="49">
        <f t="shared" ref="BY4:BY24" si="3">E4+K4+Q4+W4+AC4+AI4+AO4+AU4+BA4+BG4+BM4+BS4</f>
        <v>0</v>
      </c>
      <c r="BZ4" s="49">
        <f t="shared" ref="BZ4:BZ24" si="4">F4+L4+R4+X4+AD4+AJ4+AP4+AV4+BB4+BH4+BN4+BT4</f>
        <v>0</v>
      </c>
      <c r="CA4" s="49">
        <f t="shared" ref="CA4:CA24" si="5">G4+M4+S4+Y4+AE4+AK4+AQ4+AW4+BC4+BI4+BO4+BU4</f>
        <v>0</v>
      </c>
      <c r="CB4" s="50">
        <f t="shared" ref="CB4:CB24" si="6">SUM(BV4:CA4)</f>
        <v>0</v>
      </c>
      <c r="CC4" s="75"/>
      <c r="CD4" s="51" t="e">
        <f t="shared" ref="CD4:CD25" si="7">ROUND((CB4/CC4)*100,0)</f>
        <v>#DIV/0!</v>
      </c>
      <c r="CE4" s="49" t="e">
        <f t="shared" ref="CE4:CE25" si="8">ROUND(((BV4+BX4)/CB4)*100,0)</f>
        <v>#DIV/0!</v>
      </c>
      <c r="CF4" s="49" t="e">
        <f t="shared" ref="CF4:CF25" si="9">ROUND(((BW4+BY4)/CB4)*100,0)</f>
        <v>#DIV/0!</v>
      </c>
      <c r="CG4" s="49" t="e">
        <f t="shared" ref="CG4:CG25" si="10">ROUND(((BZ4+CA4)/CB4)*100,0)</f>
        <v>#DIV/0!</v>
      </c>
      <c r="CH4" s="117" t="e">
        <f>(BW4+BY4)/(BV4+BW4+BX4+BY4)*100</f>
        <v>#DIV/0!</v>
      </c>
      <c r="CI4" s="52"/>
      <c r="CJ4" s="52"/>
      <c r="CK4" s="52"/>
      <c r="CL4" s="52"/>
    </row>
    <row r="5" spans="1:90" s="53" customFormat="1" ht="15.75" customHeight="1" x14ac:dyDescent="0.35">
      <c r="A5" s="86" t="s">
        <v>314</v>
      </c>
      <c r="B5" s="126"/>
      <c r="C5" s="126"/>
      <c r="D5" s="126"/>
      <c r="E5" s="126"/>
      <c r="F5" s="126"/>
      <c r="G5" s="126"/>
      <c r="H5" s="55"/>
      <c r="I5" s="55"/>
      <c r="J5" s="55"/>
      <c r="K5" s="55"/>
      <c r="L5" s="55"/>
      <c r="M5" s="55"/>
      <c r="N5" s="126"/>
      <c r="O5" s="126"/>
      <c r="P5" s="126"/>
      <c r="Q5" s="126"/>
      <c r="R5" s="126"/>
      <c r="S5" s="126"/>
      <c r="T5" s="55"/>
      <c r="U5" s="55"/>
      <c r="V5" s="55">
        <v>2</v>
      </c>
      <c r="W5" s="55"/>
      <c r="X5" s="55"/>
      <c r="Y5" s="55"/>
      <c r="Z5" s="151"/>
      <c r="AA5" s="151">
        <v>1</v>
      </c>
      <c r="AB5" s="151"/>
      <c r="AC5" s="151"/>
      <c r="AD5" s="151"/>
      <c r="AE5" s="151"/>
      <c r="AF5" s="55"/>
      <c r="AG5" s="55"/>
      <c r="AH5" s="55"/>
      <c r="AI5" s="55"/>
      <c r="AJ5" s="55"/>
      <c r="AK5" s="55"/>
      <c r="AL5" s="81"/>
      <c r="AM5" s="81"/>
      <c r="AN5" s="81"/>
      <c r="AO5" s="81"/>
      <c r="AP5" s="81"/>
      <c r="AQ5" s="81"/>
      <c r="AR5" s="80"/>
      <c r="AS5" s="80"/>
      <c r="AT5" s="80"/>
      <c r="AU5" s="80"/>
      <c r="AV5" s="80"/>
      <c r="AW5" s="80"/>
      <c r="AX5" s="81"/>
      <c r="AY5" s="81"/>
      <c r="AZ5" s="81"/>
      <c r="BA5" s="81"/>
      <c r="BB5" s="81"/>
      <c r="BC5" s="81"/>
      <c r="BD5" s="55"/>
      <c r="BE5" s="55"/>
      <c r="BF5" s="55"/>
      <c r="BG5" s="55"/>
      <c r="BH5" s="55"/>
      <c r="BI5" s="55"/>
      <c r="BJ5" s="126"/>
      <c r="BK5" s="126"/>
      <c r="BL5" s="126"/>
      <c r="BM5" s="126"/>
      <c r="BN5" s="126"/>
      <c r="BO5" s="12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1</v>
      </c>
      <c r="BX5" s="49">
        <f t="shared" si="2"/>
        <v>2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3</v>
      </c>
      <c r="CC5" s="75"/>
      <c r="CD5" s="51" t="e">
        <f t="shared" si="7"/>
        <v>#DIV/0!</v>
      </c>
      <c r="CE5" s="49">
        <f t="shared" si="8"/>
        <v>67</v>
      </c>
      <c r="CF5" s="49">
        <f t="shared" si="9"/>
        <v>33</v>
      </c>
      <c r="CG5" s="49">
        <f t="shared" si="10"/>
        <v>0</v>
      </c>
      <c r="CH5" s="117">
        <f t="shared" ref="CH5:CH25" si="11">(BW5+BY5)/(BV5+BW5+BX5+BY5)*100</f>
        <v>33.333333333333329</v>
      </c>
      <c r="CI5" s="52"/>
      <c r="CJ5" s="52"/>
      <c r="CK5" s="52"/>
      <c r="CL5" s="52"/>
    </row>
    <row r="6" spans="1:90" s="53" customFormat="1" ht="15.75" customHeight="1" x14ac:dyDescent="0.35">
      <c r="A6" s="86" t="s">
        <v>315</v>
      </c>
      <c r="B6" s="126"/>
      <c r="C6" s="126"/>
      <c r="D6" s="126"/>
      <c r="E6" s="126"/>
      <c r="F6" s="126"/>
      <c r="G6" s="126"/>
      <c r="H6" s="55"/>
      <c r="I6" s="55"/>
      <c r="J6" s="55"/>
      <c r="K6" s="55"/>
      <c r="L6" s="55"/>
      <c r="M6" s="55"/>
      <c r="N6" s="126"/>
      <c r="O6" s="126"/>
      <c r="P6" s="126"/>
      <c r="Q6" s="126"/>
      <c r="R6" s="126"/>
      <c r="S6" s="126"/>
      <c r="T6" s="55"/>
      <c r="U6" s="55"/>
      <c r="V6" s="55"/>
      <c r="W6" s="55"/>
      <c r="X6" s="55"/>
      <c r="Y6" s="55"/>
      <c r="Z6" s="151"/>
      <c r="AA6" s="151"/>
      <c r="AB6" s="151"/>
      <c r="AC6" s="151"/>
      <c r="AD6" s="151"/>
      <c r="AE6" s="151"/>
      <c r="AF6" s="55"/>
      <c r="AG6" s="55"/>
      <c r="AH6" s="55"/>
      <c r="AI6" s="55"/>
      <c r="AJ6" s="55"/>
      <c r="AK6" s="55"/>
      <c r="AL6" s="81"/>
      <c r="AM6" s="81"/>
      <c r="AN6" s="81"/>
      <c r="AO6" s="81"/>
      <c r="AP6" s="81"/>
      <c r="AQ6" s="81"/>
      <c r="AR6" s="80"/>
      <c r="AS6" s="80"/>
      <c r="AT6" s="80"/>
      <c r="AU6" s="80"/>
      <c r="AV6" s="80"/>
      <c r="AW6" s="80"/>
      <c r="AX6" s="81"/>
      <c r="AY6" s="81"/>
      <c r="AZ6" s="81"/>
      <c r="BA6" s="81"/>
      <c r="BB6" s="81"/>
      <c r="BC6" s="81"/>
      <c r="BD6" s="55"/>
      <c r="BE6" s="55"/>
      <c r="BF6" s="55"/>
      <c r="BG6" s="55"/>
      <c r="BH6" s="55"/>
      <c r="BI6" s="55"/>
      <c r="BJ6" s="126"/>
      <c r="BK6" s="126"/>
      <c r="BL6" s="126"/>
      <c r="BM6" s="126"/>
      <c r="BN6" s="126"/>
      <c r="BO6" s="126"/>
      <c r="BP6" s="55"/>
      <c r="BQ6" s="55"/>
      <c r="BR6" s="55"/>
      <c r="BS6" s="55"/>
      <c r="BT6" s="55"/>
      <c r="BU6" s="55"/>
      <c r="BV6" s="49">
        <f t="shared" si="0"/>
        <v>0</v>
      </c>
      <c r="BW6" s="49">
        <f t="shared" si="1"/>
        <v>0</v>
      </c>
      <c r="BX6" s="49">
        <f t="shared" si="2"/>
        <v>0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0</v>
      </c>
      <c r="CC6" s="75"/>
      <c r="CD6" s="51" t="e">
        <f t="shared" si="7"/>
        <v>#DIV/0!</v>
      </c>
      <c r="CE6" s="49" t="e">
        <f t="shared" si="8"/>
        <v>#DIV/0!</v>
      </c>
      <c r="CF6" s="49" t="e">
        <f t="shared" si="9"/>
        <v>#DIV/0!</v>
      </c>
      <c r="CG6" s="49" t="e">
        <f t="shared" si="10"/>
        <v>#DIV/0!</v>
      </c>
      <c r="CH6" s="117" t="e">
        <f t="shared" si="11"/>
        <v>#DIV/0!</v>
      </c>
      <c r="CI6" s="52"/>
      <c r="CJ6" s="52"/>
      <c r="CK6" s="52"/>
      <c r="CL6" s="52"/>
    </row>
    <row r="7" spans="1:90" s="53" customFormat="1" ht="15.75" customHeight="1" x14ac:dyDescent="0.35">
      <c r="A7" s="86" t="s">
        <v>316</v>
      </c>
      <c r="B7" s="126"/>
      <c r="C7" s="126"/>
      <c r="D7" s="126"/>
      <c r="E7" s="126"/>
      <c r="F7" s="126"/>
      <c r="G7" s="126"/>
      <c r="H7" s="55"/>
      <c r="I7" s="55"/>
      <c r="J7" s="55"/>
      <c r="K7" s="55"/>
      <c r="L7" s="55"/>
      <c r="M7" s="55"/>
      <c r="N7" s="126"/>
      <c r="O7" s="126"/>
      <c r="P7" s="126"/>
      <c r="Q7" s="126"/>
      <c r="R7" s="126"/>
      <c r="S7" s="126"/>
      <c r="T7" s="55"/>
      <c r="U7" s="55"/>
      <c r="V7" s="55"/>
      <c r="W7" s="55"/>
      <c r="X7" s="55"/>
      <c r="Y7" s="55"/>
      <c r="Z7" s="151"/>
      <c r="AA7" s="151"/>
      <c r="AB7" s="151"/>
      <c r="AC7" s="151"/>
      <c r="AD7" s="151"/>
      <c r="AE7" s="151"/>
      <c r="AF7" s="55">
        <v>1</v>
      </c>
      <c r="AG7" s="55"/>
      <c r="AH7" s="55"/>
      <c r="AI7" s="55"/>
      <c r="AJ7" s="55"/>
      <c r="AK7" s="55"/>
      <c r="AL7" s="81"/>
      <c r="AM7" s="81"/>
      <c r="AN7" s="81"/>
      <c r="AO7" s="81"/>
      <c r="AP7" s="81"/>
      <c r="AQ7" s="81"/>
      <c r="AR7" s="80"/>
      <c r="AS7" s="80"/>
      <c r="AT7" s="80"/>
      <c r="AU7" s="80"/>
      <c r="AV7" s="80"/>
      <c r="AW7" s="80"/>
      <c r="AX7" s="81"/>
      <c r="AY7" s="81"/>
      <c r="AZ7" s="81"/>
      <c r="BA7" s="81"/>
      <c r="BB7" s="81"/>
      <c r="BC7" s="81"/>
      <c r="BD7" s="55"/>
      <c r="BE7" s="55"/>
      <c r="BF7" s="55"/>
      <c r="BG7" s="55"/>
      <c r="BH7" s="55"/>
      <c r="BI7" s="55"/>
      <c r="BJ7" s="126"/>
      <c r="BK7" s="126"/>
      <c r="BL7" s="126"/>
      <c r="BM7" s="126"/>
      <c r="BN7" s="126"/>
      <c r="BO7" s="126"/>
      <c r="BP7" s="55"/>
      <c r="BQ7" s="55"/>
      <c r="BR7" s="55"/>
      <c r="BS7" s="55"/>
      <c r="BT7" s="55"/>
      <c r="BU7" s="55"/>
      <c r="BV7" s="49">
        <f t="shared" si="0"/>
        <v>1</v>
      </c>
      <c r="BW7" s="49">
        <f t="shared" si="1"/>
        <v>0</v>
      </c>
      <c r="BX7" s="49">
        <f t="shared" si="2"/>
        <v>0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1</v>
      </c>
      <c r="CC7" s="75"/>
      <c r="CD7" s="51" t="e">
        <f t="shared" si="7"/>
        <v>#DIV/0!</v>
      </c>
      <c r="CE7" s="49">
        <f t="shared" si="8"/>
        <v>100</v>
      </c>
      <c r="CF7" s="49">
        <f t="shared" si="9"/>
        <v>0</v>
      </c>
      <c r="CG7" s="49">
        <f t="shared" si="10"/>
        <v>0</v>
      </c>
      <c r="CH7" s="117">
        <f t="shared" si="11"/>
        <v>0</v>
      </c>
      <c r="CI7" s="52"/>
      <c r="CJ7" s="52"/>
      <c r="CK7" s="52"/>
      <c r="CL7" s="52"/>
    </row>
    <row r="8" spans="1:90" s="53" customFormat="1" ht="15.75" customHeight="1" x14ac:dyDescent="0.35">
      <c r="A8" s="86" t="s">
        <v>317</v>
      </c>
      <c r="B8" s="126"/>
      <c r="C8" s="126"/>
      <c r="D8" s="126"/>
      <c r="E8" s="126"/>
      <c r="F8" s="126"/>
      <c r="G8" s="126"/>
      <c r="H8" s="55"/>
      <c r="I8" s="55"/>
      <c r="J8" s="55"/>
      <c r="K8" s="55"/>
      <c r="L8" s="55"/>
      <c r="M8" s="55"/>
      <c r="N8" s="126">
        <v>1</v>
      </c>
      <c r="O8" s="126"/>
      <c r="P8" s="126"/>
      <c r="Q8" s="126"/>
      <c r="R8" s="126"/>
      <c r="S8" s="126">
        <v>1</v>
      </c>
      <c r="T8" s="55">
        <v>1</v>
      </c>
      <c r="U8" s="55"/>
      <c r="V8" s="55">
        <v>1</v>
      </c>
      <c r="W8" s="55"/>
      <c r="X8" s="55"/>
      <c r="Y8" s="55"/>
      <c r="Z8" s="151"/>
      <c r="AA8" s="151"/>
      <c r="AB8" s="151"/>
      <c r="AC8" s="151"/>
      <c r="AD8" s="151"/>
      <c r="AE8" s="151"/>
      <c r="AF8" s="55"/>
      <c r="AG8" s="55"/>
      <c r="AH8" s="55"/>
      <c r="AI8" s="55"/>
      <c r="AJ8" s="55"/>
      <c r="AK8" s="55"/>
      <c r="AL8" s="81"/>
      <c r="AM8" s="81"/>
      <c r="AN8" s="81"/>
      <c r="AO8" s="81"/>
      <c r="AP8" s="81"/>
      <c r="AQ8" s="81"/>
      <c r="AR8" s="80"/>
      <c r="AS8" s="80"/>
      <c r="AT8" s="80"/>
      <c r="AU8" s="80"/>
      <c r="AV8" s="80"/>
      <c r="AW8" s="80"/>
      <c r="AX8" s="81"/>
      <c r="AY8" s="81"/>
      <c r="AZ8" s="81"/>
      <c r="BA8" s="81"/>
      <c r="BB8" s="81"/>
      <c r="BC8" s="81"/>
      <c r="BD8" s="55"/>
      <c r="BE8" s="55"/>
      <c r="BF8" s="55"/>
      <c r="BG8" s="55"/>
      <c r="BH8" s="55"/>
      <c r="BI8" s="55"/>
      <c r="BJ8" s="126"/>
      <c r="BK8" s="126"/>
      <c r="BL8" s="126"/>
      <c r="BM8" s="126"/>
      <c r="BN8" s="126"/>
      <c r="BO8" s="126"/>
      <c r="BP8" s="55"/>
      <c r="BQ8" s="55"/>
      <c r="BR8" s="55"/>
      <c r="BS8" s="55"/>
      <c r="BT8" s="55"/>
      <c r="BU8" s="55"/>
      <c r="BV8" s="49">
        <f t="shared" si="0"/>
        <v>2</v>
      </c>
      <c r="BW8" s="49">
        <f t="shared" si="1"/>
        <v>0</v>
      </c>
      <c r="BX8" s="49">
        <f t="shared" si="2"/>
        <v>1</v>
      </c>
      <c r="BY8" s="49">
        <f t="shared" si="3"/>
        <v>0</v>
      </c>
      <c r="BZ8" s="49">
        <f t="shared" si="4"/>
        <v>0</v>
      </c>
      <c r="CA8" s="49">
        <f t="shared" si="5"/>
        <v>1</v>
      </c>
      <c r="CB8" s="50">
        <f t="shared" si="6"/>
        <v>4</v>
      </c>
      <c r="CC8" s="75"/>
      <c r="CD8" s="51" t="e">
        <f t="shared" si="7"/>
        <v>#DIV/0!</v>
      </c>
      <c r="CE8" s="49">
        <f t="shared" si="8"/>
        <v>75</v>
      </c>
      <c r="CF8" s="49">
        <f t="shared" si="9"/>
        <v>0</v>
      </c>
      <c r="CG8" s="49">
        <f t="shared" si="10"/>
        <v>25</v>
      </c>
      <c r="CH8" s="117">
        <f t="shared" si="11"/>
        <v>0</v>
      </c>
      <c r="CI8" s="52"/>
      <c r="CJ8" s="52"/>
      <c r="CK8" s="52"/>
      <c r="CL8" s="52"/>
    </row>
    <row r="9" spans="1:90" s="53" customFormat="1" ht="15.75" customHeight="1" x14ac:dyDescent="0.35">
      <c r="A9" s="86" t="s">
        <v>318</v>
      </c>
      <c r="B9" s="126"/>
      <c r="C9" s="126"/>
      <c r="D9" s="126"/>
      <c r="E9" s="126"/>
      <c r="F9" s="126"/>
      <c r="G9" s="126"/>
      <c r="H9" s="55"/>
      <c r="I9" s="55"/>
      <c r="J9" s="55"/>
      <c r="K9" s="55"/>
      <c r="L9" s="55"/>
      <c r="M9" s="55"/>
      <c r="N9" s="126"/>
      <c r="O9" s="126"/>
      <c r="P9" s="126"/>
      <c r="Q9" s="126"/>
      <c r="R9" s="126"/>
      <c r="S9" s="126"/>
      <c r="T9" s="55"/>
      <c r="U9" s="55"/>
      <c r="V9" s="55"/>
      <c r="W9" s="55"/>
      <c r="X9" s="55"/>
      <c r="Y9" s="55"/>
      <c r="Z9" s="151"/>
      <c r="AA9" s="151"/>
      <c r="AB9" s="151"/>
      <c r="AC9" s="151"/>
      <c r="AD9" s="151"/>
      <c r="AE9" s="151"/>
      <c r="AF9" s="55"/>
      <c r="AG9" s="55"/>
      <c r="AH9" s="55"/>
      <c r="AI9" s="55"/>
      <c r="AJ9" s="55"/>
      <c r="AK9" s="55"/>
      <c r="AL9" s="81"/>
      <c r="AM9" s="81"/>
      <c r="AN9" s="81"/>
      <c r="AO9" s="81"/>
      <c r="AP9" s="81"/>
      <c r="AQ9" s="81"/>
      <c r="AR9" s="80"/>
      <c r="AS9" s="80"/>
      <c r="AT9" s="80"/>
      <c r="AU9" s="80"/>
      <c r="AV9" s="80"/>
      <c r="AW9" s="80"/>
      <c r="AX9" s="81"/>
      <c r="AY9" s="81"/>
      <c r="AZ9" s="81"/>
      <c r="BA9" s="81"/>
      <c r="BB9" s="81"/>
      <c r="BC9" s="81"/>
      <c r="BD9" s="55"/>
      <c r="BE9" s="55"/>
      <c r="BF9" s="55"/>
      <c r="BG9" s="55"/>
      <c r="BH9" s="55"/>
      <c r="BI9" s="55"/>
      <c r="BJ9" s="126"/>
      <c r="BK9" s="126"/>
      <c r="BL9" s="126"/>
      <c r="BM9" s="126"/>
      <c r="BN9" s="126"/>
      <c r="BO9" s="126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0</v>
      </c>
      <c r="BX9" s="49">
        <f t="shared" si="2"/>
        <v>0</v>
      </c>
      <c r="BY9" s="49">
        <f t="shared" si="3"/>
        <v>0</v>
      </c>
      <c r="BZ9" s="49">
        <f t="shared" si="4"/>
        <v>0</v>
      </c>
      <c r="CA9" s="49">
        <f t="shared" si="5"/>
        <v>0</v>
      </c>
      <c r="CB9" s="50">
        <f t="shared" si="6"/>
        <v>0</v>
      </c>
      <c r="CC9" s="75"/>
      <c r="CD9" s="51" t="e">
        <f t="shared" si="7"/>
        <v>#DIV/0!</v>
      </c>
      <c r="CE9" s="49" t="e">
        <f t="shared" si="8"/>
        <v>#DIV/0!</v>
      </c>
      <c r="CF9" s="49" t="e">
        <f t="shared" si="9"/>
        <v>#DIV/0!</v>
      </c>
      <c r="CG9" s="49" t="e">
        <f t="shared" si="10"/>
        <v>#DIV/0!</v>
      </c>
      <c r="CH9" s="117" t="e">
        <f t="shared" si="11"/>
        <v>#DIV/0!</v>
      </c>
      <c r="CI9" s="52"/>
      <c r="CJ9" s="52"/>
      <c r="CK9" s="52"/>
      <c r="CL9" s="52"/>
    </row>
    <row r="10" spans="1:90" s="53" customFormat="1" ht="15.75" customHeight="1" x14ac:dyDescent="0.35">
      <c r="A10" s="86" t="s">
        <v>319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55"/>
      <c r="I10" s="55"/>
      <c r="J10" s="55"/>
      <c r="K10" s="55"/>
      <c r="L10" s="55"/>
      <c r="M10" s="55"/>
      <c r="N10" s="126">
        <v>0</v>
      </c>
      <c r="O10" s="126"/>
      <c r="P10" s="126"/>
      <c r="Q10" s="126"/>
      <c r="R10" s="126"/>
      <c r="S10" s="126"/>
      <c r="T10" s="55"/>
      <c r="U10" s="55"/>
      <c r="V10" s="55"/>
      <c r="W10" s="55"/>
      <c r="X10" s="55"/>
      <c r="Y10" s="55"/>
      <c r="Z10" s="151">
        <v>0</v>
      </c>
      <c r="AA10" s="151">
        <v>0</v>
      </c>
      <c r="AB10" s="151">
        <v>0</v>
      </c>
      <c r="AC10" s="151">
        <v>0</v>
      </c>
      <c r="AD10" s="151">
        <v>0</v>
      </c>
      <c r="AE10" s="151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81"/>
      <c r="AM10" s="81"/>
      <c r="AN10" s="81"/>
      <c r="AO10" s="81"/>
      <c r="AP10" s="81"/>
      <c r="AQ10" s="81"/>
      <c r="AR10" s="80"/>
      <c r="AS10" s="80"/>
      <c r="AT10" s="80"/>
      <c r="AU10" s="80"/>
      <c r="AV10" s="80"/>
      <c r="AW10" s="80"/>
      <c r="AX10" s="81"/>
      <c r="AY10" s="81"/>
      <c r="AZ10" s="81"/>
      <c r="BA10" s="81"/>
      <c r="BB10" s="81"/>
      <c r="BC10" s="81"/>
      <c r="BD10" s="55"/>
      <c r="BE10" s="55"/>
      <c r="BF10" s="55"/>
      <c r="BG10" s="55"/>
      <c r="BH10" s="55"/>
      <c r="BI10" s="55"/>
      <c r="BJ10" s="126"/>
      <c r="BK10" s="126"/>
      <c r="BL10" s="126"/>
      <c r="BM10" s="126"/>
      <c r="BN10" s="126"/>
      <c r="BO10" s="126"/>
      <c r="BP10" s="55"/>
      <c r="BQ10" s="55"/>
      <c r="BR10" s="55"/>
      <c r="BS10" s="55"/>
      <c r="BT10" s="55"/>
      <c r="BU10" s="55"/>
      <c r="BV10" s="49">
        <f t="shared" si="0"/>
        <v>0</v>
      </c>
      <c r="BW10" s="49">
        <f t="shared" si="1"/>
        <v>0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0</v>
      </c>
      <c r="CC10" s="75"/>
      <c r="CD10" s="51" t="e">
        <f t="shared" si="7"/>
        <v>#DIV/0!</v>
      </c>
      <c r="CE10" s="49" t="e">
        <f t="shared" si="8"/>
        <v>#DIV/0!</v>
      </c>
      <c r="CF10" s="49" t="e">
        <f t="shared" si="9"/>
        <v>#DIV/0!</v>
      </c>
      <c r="CG10" s="49" t="e">
        <f t="shared" si="10"/>
        <v>#DIV/0!</v>
      </c>
      <c r="CH10" s="117" t="e">
        <f t="shared" si="11"/>
        <v>#DIV/0!</v>
      </c>
      <c r="CI10" s="52"/>
      <c r="CJ10" s="52"/>
      <c r="CK10" s="52"/>
      <c r="CL10" s="52"/>
    </row>
    <row r="11" spans="1:90" s="53" customFormat="1" ht="15.75" customHeight="1" x14ac:dyDescent="0.35">
      <c r="A11" s="86" t="s">
        <v>320</v>
      </c>
      <c r="B11" s="126"/>
      <c r="C11" s="126"/>
      <c r="D11" s="126"/>
      <c r="E11" s="126"/>
      <c r="F11" s="126">
        <v>1</v>
      </c>
      <c r="G11" s="126"/>
      <c r="H11" s="55"/>
      <c r="I11" s="55"/>
      <c r="J11" s="55"/>
      <c r="K11" s="55"/>
      <c r="L11" s="55"/>
      <c r="M11" s="55"/>
      <c r="N11" s="126"/>
      <c r="O11" s="126">
        <v>2</v>
      </c>
      <c r="P11" s="126"/>
      <c r="Q11" s="126"/>
      <c r="R11" s="126"/>
      <c r="S11" s="126"/>
      <c r="T11" s="55"/>
      <c r="U11" s="55"/>
      <c r="V11" s="55"/>
      <c r="W11" s="55"/>
      <c r="X11" s="55"/>
      <c r="Y11" s="55"/>
      <c r="Z11" s="151"/>
      <c r="AA11" s="151">
        <v>2</v>
      </c>
      <c r="AB11" s="151"/>
      <c r="AC11" s="151"/>
      <c r="AD11" s="151"/>
      <c r="AE11" s="151">
        <v>1</v>
      </c>
      <c r="AF11" s="55"/>
      <c r="AG11" s="55"/>
      <c r="AH11" s="55"/>
      <c r="AI11" s="55"/>
      <c r="AJ11" s="55"/>
      <c r="AK11" s="55"/>
      <c r="AL11" s="81"/>
      <c r="AM11" s="81"/>
      <c r="AN11" s="81"/>
      <c r="AO11" s="81"/>
      <c r="AP11" s="81"/>
      <c r="AQ11" s="81"/>
      <c r="AR11" s="80"/>
      <c r="AS11" s="80"/>
      <c r="AT11" s="80"/>
      <c r="AU11" s="80"/>
      <c r="AV11" s="80"/>
      <c r="AW11" s="80"/>
      <c r="AX11" s="81"/>
      <c r="AY11" s="81"/>
      <c r="AZ11" s="81"/>
      <c r="BA11" s="81"/>
      <c r="BB11" s="81"/>
      <c r="BC11" s="81"/>
      <c r="BD11" s="55"/>
      <c r="BE11" s="55"/>
      <c r="BF11" s="55"/>
      <c r="BG11" s="55"/>
      <c r="BH11" s="55"/>
      <c r="BI11" s="55"/>
      <c r="BJ11" s="126"/>
      <c r="BK11" s="126"/>
      <c r="BL11" s="126"/>
      <c r="BM11" s="126"/>
      <c r="BN11" s="126"/>
      <c r="BO11" s="126"/>
      <c r="BP11" s="55"/>
      <c r="BQ11" s="55"/>
      <c r="BR11" s="55"/>
      <c r="BS11" s="55"/>
      <c r="BT11" s="55"/>
      <c r="BU11" s="55"/>
      <c r="BV11" s="49">
        <f t="shared" si="0"/>
        <v>0</v>
      </c>
      <c r="BW11" s="49">
        <f t="shared" si="1"/>
        <v>4</v>
      </c>
      <c r="BX11" s="49">
        <f t="shared" si="2"/>
        <v>0</v>
      </c>
      <c r="BY11" s="49">
        <f t="shared" si="3"/>
        <v>0</v>
      </c>
      <c r="BZ11" s="49">
        <f t="shared" si="4"/>
        <v>1</v>
      </c>
      <c r="CA11" s="49">
        <f t="shared" si="5"/>
        <v>1</v>
      </c>
      <c r="CB11" s="50">
        <f t="shared" si="6"/>
        <v>6</v>
      </c>
      <c r="CC11" s="75"/>
      <c r="CD11" s="51" t="e">
        <f t="shared" si="7"/>
        <v>#DIV/0!</v>
      </c>
      <c r="CE11" s="49">
        <f t="shared" si="8"/>
        <v>0</v>
      </c>
      <c r="CF11" s="49">
        <f t="shared" si="9"/>
        <v>67</v>
      </c>
      <c r="CG11" s="49">
        <f t="shared" si="10"/>
        <v>33</v>
      </c>
      <c r="CH11" s="117">
        <f t="shared" si="11"/>
        <v>100</v>
      </c>
      <c r="CI11" s="52"/>
      <c r="CJ11" s="52"/>
      <c r="CK11" s="52"/>
      <c r="CL11" s="52"/>
    </row>
    <row r="12" spans="1:90" s="53" customFormat="1" ht="15.75" customHeight="1" x14ac:dyDescent="0.35">
      <c r="A12" s="86" t="s">
        <v>321</v>
      </c>
      <c r="B12" s="126"/>
      <c r="C12" s="126"/>
      <c r="D12" s="126"/>
      <c r="E12" s="126"/>
      <c r="F12" s="126"/>
      <c r="G12" s="126">
        <v>1</v>
      </c>
      <c r="H12" s="55"/>
      <c r="I12" s="55"/>
      <c r="J12" s="55"/>
      <c r="K12" s="55"/>
      <c r="L12" s="55"/>
      <c r="M12" s="55"/>
      <c r="N12" s="126"/>
      <c r="O12" s="126"/>
      <c r="P12" s="126"/>
      <c r="Q12" s="126"/>
      <c r="R12" s="126"/>
      <c r="S12" s="126"/>
      <c r="T12" s="55"/>
      <c r="U12" s="55"/>
      <c r="V12" s="55"/>
      <c r="W12" s="55"/>
      <c r="X12" s="55"/>
      <c r="Y12" s="55"/>
      <c r="Z12" s="151">
        <v>0</v>
      </c>
      <c r="AA12" s="151">
        <v>0</v>
      </c>
      <c r="AB12" s="151">
        <v>0</v>
      </c>
      <c r="AC12" s="151">
        <v>0</v>
      </c>
      <c r="AD12" s="151">
        <v>0</v>
      </c>
      <c r="AE12" s="151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81"/>
      <c r="AM12" s="81"/>
      <c r="AN12" s="81"/>
      <c r="AO12" s="81"/>
      <c r="AP12" s="81"/>
      <c r="AQ12" s="81"/>
      <c r="AR12" s="80"/>
      <c r="AS12" s="80"/>
      <c r="AT12" s="80"/>
      <c r="AU12" s="80"/>
      <c r="AV12" s="80"/>
      <c r="AW12" s="80"/>
      <c r="AX12" s="81"/>
      <c r="AY12" s="81"/>
      <c r="AZ12" s="81"/>
      <c r="BA12" s="81"/>
      <c r="BB12" s="81"/>
      <c r="BC12" s="81"/>
      <c r="BD12" s="55"/>
      <c r="BE12" s="55"/>
      <c r="BF12" s="55"/>
      <c r="BG12" s="55"/>
      <c r="BH12" s="55"/>
      <c r="BI12" s="55"/>
      <c r="BJ12" s="126"/>
      <c r="BK12" s="126"/>
      <c r="BL12" s="126"/>
      <c r="BM12" s="126"/>
      <c r="BN12" s="126"/>
      <c r="BO12" s="126"/>
      <c r="BP12" s="55"/>
      <c r="BQ12" s="55"/>
      <c r="BR12" s="55"/>
      <c r="BS12" s="55"/>
      <c r="BT12" s="55"/>
      <c r="BU12" s="55"/>
      <c r="BV12" s="49">
        <f t="shared" si="0"/>
        <v>0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1</v>
      </c>
      <c r="CB12" s="50">
        <f t="shared" si="6"/>
        <v>1</v>
      </c>
      <c r="CC12" s="75"/>
      <c r="CD12" s="51" t="e">
        <f t="shared" si="7"/>
        <v>#DIV/0!</v>
      </c>
      <c r="CE12" s="49">
        <f t="shared" si="8"/>
        <v>0</v>
      </c>
      <c r="CF12" s="49">
        <f t="shared" si="9"/>
        <v>0</v>
      </c>
      <c r="CG12" s="49">
        <f t="shared" si="10"/>
        <v>100</v>
      </c>
      <c r="CH12" s="117" t="e">
        <f t="shared" si="11"/>
        <v>#DIV/0!</v>
      </c>
      <c r="CI12" s="52"/>
      <c r="CJ12" s="52"/>
      <c r="CK12" s="52"/>
      <c r="CL12" s="52"/>
    </row>
    <row r="13" spans="1:90" s="53" customFormat="1" ht="15.75" customHeight="1" x14ac:dyDescent="0.35">
      <c r="A13" s="86" t="s">
        <v>322</v>
      </c>
      <c r="B13" s="126"/>
      <c r="C13" s="126"/>
      <c r="D13" s="126"/>
      <c r="E13" s="126"/>
      <c r="F13" s="126"/>
      <c r="G13" s="126"/>
      <c r="H13" s="55"/>
      <c r="I13" s="55"/>
      <c r="J13" s="55"/>
      <c r="K13" s="55"/>
      <c r="L13" s="55"/>
      <c r="M13" s="55"/>
      <c r="N13" s="126">
        <v>0</v>
      </c>
      <c r="O13" s="126"/>
      <c r="P13" s="126"/>
      <c r="Q13" s="126"/>
      <c r="R13" s="126"/>
      <c r="S13" s="126"/>
      <c r="T13" s="55"/>
      <c r="U13" s="55"/>
      <c r="V13" s="55"/>
      <c r="W13" s="55">
        <v>1</v>
      </c>
      <c r="X13" s="55"/>
      <c r="Y13" s="55"/>
      <c r="Z13" s="151"/>
      <c r="AA13" s="151"/>
      <c r="AB13" s="151"/>
      <c r="AC13" s="151"/>
      <c r="AD13" s="151"/>
      <c r="AE13" s="151"/>
      <c r="AF13" s="55"/>
      <c r="AG13" s="55">
        <v>1</v>
      </c>
      <c r="AH13" s="55">
        <v>1</v>
      </c>
      <c r="AI13" s="55"/>
      <c r="AJ13" s="55"/>
      <c r="AK13" s="55">
        <v>1</v>
      </c>
      <c r="AL13" s="81"/>
      <c r="AM13" s="81"/>
      <c r="AN13" s="81"/>
      <c r="AO13" s="81"/>
      <c r="AP13" s="81"/>
      <c r="AQ13" s="81"/>
      <c r="AR13" s="80"/>
      <c r="AS13" s="80"/>
      <c r="AT13" s="80"/>
      <c r="AU13" s="80"/>
      <c r="AV13" s="80"/>
      <c r="AW13" s="80"/>
      <c r="AX13" s="81"/>
      <c r="AY13" s="81"/>
      <c r="AZ13" s="81"/>
      <c r="BA13" s="81"/>
      <c r="BB13" s="81"/>
      <c r="BC13" s="81"/>
      <c r="BD13" s="55"/>
      <c r="BE13" s="55"/>
      <c r="BF13" s="55"/>
      <c r="BG13" s="55"/>
      <c r="BH13" s="55"/>
      <c r="BI13" s="55"/>
      <c r="BJ13" s="126"/>
      <c r="BK13" s="126"/>
      <c r="BL13" s="126"/>
      <c r="BM13" s="126"/>
      <c r="BN13" s="126"/>
      <c r="BO13" s="126"/>
      <c r="BP13" s="55"/>
      <c r="BQ13" s="55"/>
      <c r="BR13" s="55"/>
      <c r="BS13" s="55"/>
      <c r="BT13" s="55"/>
      <c r="BU13" s="55"/>
      <c r="BV13" s="49">
        <f t="shared" si="0"/>
        <v>0</v>
      </c>
      <c r="BW13" s="49">
        <f t="shared" si="1"/>
        <v>1</v>
      </c>
      <c r="BX13" s="49">
        <f t="shared" si="2"/>
        <v>1</v>
      </c>
      <c r="BY13" s="49">
        <f t="shared" si="3"/>
        <v>1</v>
      </c>
      <c r="BZ13" s="49">
        <f t="shared" si="4"/>
        <v>0</v>
      </c>
      <c r="CA13" s="49">
        <f t="shared" si="5"/>
        <v>1</v>
      </c>
      <c r="CB13" s="50">
        <f t="shared" si="6"/>
        <v>4</v>
      </c>
      <c r="CC13" s="75"/>
      <c r="CD13" s="51" t="e">
        <f t="shared" si="7"/>
        <v>#DIV/0!</v>
      </c>
      <c r="CE13" s="49">
        <f t="shared" si="8"/>
        <v>25</v>
      </c>
      <c r="CF13" s="49">
        <f t="shared" si="9"/>
        <v>50</v>
      </c>
      <c r="CG13" s="49">
        <f t="shared" si="10"/>
        <v>25</v>
      </c>
      <c r="CH13" s="117">
        <f t="shared" si="11"/>
        <v>66.666666666666657</v>
      </c>
      <c r="CI13" s="52"/>
      <c r="CJ13" s="52"/>
      <c r="CK13" s="52"/>
      <c r="CL13" s="52"/>
    </row>
    <row r="14" spans="1:90" s="53" customFormat="1" ht="15.75" customHeight="1" x14ac:dyDescent="0.35">
      <c r="A14" s="86" t="s">
        <v>323</v>
      </c>
      <c r="B14" s="126"/>
      <c r="C14" s="126"/>
      <c r="D14" s="126"/>
      <c r="E14" s="126"/>
      <c r="F14" s="126"/>
      <c r="G14" s="126"/>
      <c r="H14" s="55"/>
      <c r="I14" s="55"/>
      <c r="J14" s="55"/>
      <c r="K14" s="55"/>
      <c r="L14" s="55"/>
      <c r="M14" s="55"/>
      <c r="N14" s="126"/>
      <c r="O14" s="126"/>
      <c r="P14" s="126"/>
      <c r="Q14" s="126"/>
      <c r="R14" s="126"/>
      <c r="S14" s="126"/>
      <c r="T14" s="55"/>
      <c r="U14" s="55"/>
      <c r="V14" s="55"/>
      <c r="W14" s="55"/>
      <c r="X14" s="55"/>
      <c r="Y14" s="55"/>
      <c r="Z14" s="151"/>
      <c r="AA14" s="151"/>
      <c r="AB14" s="151"/>
      <c r="AC14" s="151"/>
      <c r="AD14" s="151"/>
      <c r="AE14" s="151"/>
      <c r="AF14" s="55"/>
      <c r="AG14" s="55"/>
      <c r="AH14" s="55"/>
      <c r="AI14" s="55"/>
      <c r="AJ14" s="55"/>
      <c r="AK14" s="55"/>
      <c r="AL14" s="81"/>
      <c r="AM14" s="81"/>
      <c r="AN14" s="81"/>
      <c r="AO14" s="81"/>
      <c r="AP14" s="81"/>
      <c r="AQ14" s="81"/>
      <c r="AR14" s="80"/>
      <c r="AS14" s="80"/>
      <c r="AT14" s="80"/>
      <c r="AU14" s="80"/>
      <c r="AV14" s="80"/>
      <c r="AW14" s="80"/>
      <c r="AX14" s="81"/>
      <c r="AY14" s="81"/>
      <c r="AZ14" s="81"/>
      <c r="BA14" s="81"/>
      <c r="BB14" s="81"/>
      <c r="BC14" s="81"/>
      <c r="BD14" s="55"/>
      <c r="BE14" s="55"/>
      <c r="BF14" s="55"/>
      <c r="BG14" s="55"/>
      <c r="BH14" s="55"/>
      <c r="BI14" s="55"/>
      <c r="BJ14" s="126"/>
      <c r="BK14" s="126"/>
      <c r="BL14" s="126"/>
      <c r="BM14" s="126"/>
      <c r="BN14" s="126"/>
      <c r="BO14" s="126"/>
      <c r="BP14" s="55"/>
      <c r="BQ14" s="55"/>
      <c r="BR14" s="55"/>
      <c r="BS14" s="55"/>
      <c r="BT14" s="55"/>
      <c r="BU14" s="55"/>
      <c r="BV14" s="49">
        <f t="shared" si="0"/>
        <v>0</v>
      </c>
      <c r="BW14" s="49">
        <f t="shared" si="1"/>
        <v>0</v>
      </c>
      <c r="BX14" s="49">
        <f t="shared" si="2"/>
        <v>0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0</v>
      </c>
      <c r="CC14" s="75"/>
      <c r="CD14" s="51" t="e">
        <f t="shared" si="7"/>
        <v>#DIV/0!</v>
      </c>
      <c r="CE14" s="49" t="e">
        <f t="shared" si="8"/>
        <v>#DIV/0!</v>
      </c>
      <c r="CF14" s="49" t="e">
        <f t="shared" si="9"/>
        <v>#DIV/0!</v>
      </c>
      <c r="CG14" s="49" t="e">
        <f t="shared" si="10"/>
        <v>#DIV/0!</v>
      </c>
      <c r="CH14" s="117" t="e">
        <f t="shared" si="11"/>
        <v>#DIV/0!</v>
      </c>
      <c r="CI14" s="52"/>
      <c r="CJ14" s="52"/>
      <c r="CK14" s="52"/>
      <c r="CL14" s="52"/>
    </row>
    <row r="15" spans="1:90" s="53" customFormat="1" ht="15.75" customHeight="1" x14ac:dyDescent="0.35">
      <c r="A15" s="86" t="s">
        <v>324</v>
      </c>
      <c r="B15" s="126"/>
      <c r="C15" s="126"/>
      <c r="D15" s="126"/>
      <c r="E15" s="126"/>
      <c r="F15" s="126"/>
      <c r="G15" s="126"/>
      <c r="H15" s="55"/>
      <c r="I15" s="55"/>
      <c r="J15" s="55"/>
      <c r="K15" s="55"/>
      <c r="L15" s="55"/>
      <c r="M15" s="55"/>
      <c r="N15" s="126"/>
      <c r="O15" s="126"/>
      <c r="P15" s="126"/>
      <c r="Q15" s="126"/>
      <c r="R15" s="126"/>
      <c r="S15" s="126"/>
      <c r="T15" s="55">
        <v>1</v>
      </c>
      <c r="U15" s="55"/>
      <c r="V15" s="55"/>
      <c r="W15" s="55">
        <v>2</v>
      </c>
      <c r="X15" s="55"/>
      <c r="Y15" s="55"/>
      <c r="Z15" s="151">
        <v>1</v>
      </c>
      <c r="AA15" s="151"/>
      <c r="AB15" s="151"/>
      <c r="AC15" s="151"/>
      <c r="AD15" s="151"/>
      <c r="AE15" s="151"/>
      <c r="AF15" s="55">
        <v>1</v>
      </c>
      <c r="AG15" s="55"/>
      <c r="AH15" s="55"/>
      <c r="AI15" s="55"/>
      <c r="AJ15" s="55"/>
      <c r="AK15" s="55"/>
      <c r="AL15" s="81"/>
      <c r="AM15" s="81"/>
      <c r="AN15" s="81"/>
      <c r="AO15" s="81"/>
      <c r="AP15" s="81"/>
      <c r="AQ15" s="81"/>
      <c r="AR15" s="80"/>
      <c r="AS15" s="80"/>
      <c r="AT15" s="80"/>
      <c r="AU15" s="80"/>
      <c r="AV15" s="80"/>
      <c r="AW15" s="80"/>
      <c r="AX15" s="81"/>
      <c r="AY15" s="81"/>
      <c r="AZ15" s="81"/>
      <c r="BA15" s="81"/>
      <c r="BB15" s="81"/>
      <c r="BC15" s="81"/>
      <c r="BD15" s="55"/>
      <c r="BE15" s="55"/>
      <c r="BF15" s="55"/>
      <c r="BG15" s="55"/>
      <c r="BH15" s="55"/>
      <c r="BI15" s="55"/>
      <c r="BJ15" s="126"/>
      <c r="BK15" s="126"/>
      <c r="BL15" s="126"/>
      <c r="BM15" s="126"/>
      <c r="BN15" s="126"/>
      <c r="BO15" s="126"/>
      <c r="BP15" s="55"/>
      <c r="BQ15" s="55"/>
      <c r="BR15" s="55"/>
      <c r="BS15" s="55"/>
      <c r="BT15" s="55"/>
      <c r="BU15" s="55"/>
      <c r="BV15" s="49">
        <f t="shared" si="0"/>
        <v>3</v>
      </c>
      <c r="BW15" s="49">
        <f t="shared" si="1"/>
        <v>0</v>
      </c>
      <c r="BX15" s="49">
        <f t="shared" si="2"/>
        <v>0</v>
      </c>
      <c r="BY15" s="49">
        <f t="shared" si="3"/>
        <v>2</v>
      </c>
      <c r="BZ15" s="49">
        <f t="shared" si="4"/>
        <v>0</v>
      </c>
      <c r="CA15" s="49">
        <f t="shared" si="5"/>
        <v>0</v>
      </c>
      <c r="CB15" s="50">
        <f t="shared" si="6"/>
        <v>5</v>
      </c>
      <c r="CC15" s="75"/>
      <c r="CD15" s="51" t="e">
        <f t="shared" si="7"/>
        <v>#DIV/0!</v>
      </c>
      <c r="CE15" s="49">
        <f t="shared" si="8"/>
        <v>60</v>
      </c>
      <c r="CF15" s="49">
        <f t="shared" si="9"/>
        <v>40</v>
      </c>
      <c r="CG15" s="49">
        <f t="shared" si="10"/>
        <v>0</v>
      </c>
      <c r="CH15" s="117">
        <f t="shared" si="11"/>
        <v>40</v>
      </c>
      <c r="CI15" s="52"/>
      <c r="CJ15" s="52"/>
      <c r="CK15" s="52"/>
      <c r="CL15" s="52"/>
    </row>
    <row r="16" spans="1:90" s="53" customFormat="1" ht="15.75" customHeight="1" x14ac:dyDescent="0.35">
      <c r="A16" s="86" t="s">
        <v>325</v>
      </c>
      <c r="B16" s="126"/>
      <c r="C16" s="126"/>
      <c r="D16" s="126"/>
      <c r="E16" s="126"/>
      <c r="F16" s="126"/>
      <c r="G16" s="126"/>
      <c r="H16" s="55"/>
      <c r="I16" s="55"/>
      <c r="J16" s="55"/>
      <c r="K16" s="55"/>
      <c r="L16" s="55"/>
      <c r="M16" s="55"/>
      <c r="N16" s="126"/>
      <c r="O16" s="126"/>
      <c r="P16" s="126"/>
      <c r="Q16" s="126"/>
      <c r="R16" s="126"/>
      <c r="S16" s="126"/>
      <c r="T16" s="55"/>
      <c r="U16" s="55"/>
      <c r="V16" s="55"/>
      <c r="W16" s="55"/>
      <c r="X16" s="55"/>
      <c r="Y16" s="55"/>
      <c r="Z16" s="151"/>
      <c r="AA16" s="151"/>
      <c r="AB16" s="151"/>
      <c r="AC16" s="151"/>
      <c r="AD16" s="151"/>
      <c r="AE16" s="151"/>
      <c r="AF16" s="55"/>
      <c r="AG16" s="55"/>
      <c r="AH16" s="55"/>
      <c r="AI16" s="55"/>
      <c r="AJ16" s="55"/>
      <c r="AK16" s="55"/>
      <c r="AL16" s="81"/>
      <c r="AM16" s="81"/>
      <c r="AN16" s="81"/>
      <c r="AO16" s="81"/>
      <c r="AP16" s="81"/>
      <c r="AQ16" s="81"/>
      <c r="AR16" s="80"/>
      <c r="AS16" s="80"/>
      <c r="AT16" s="80"/>
      <c r="AU16" s="80"/>
      <c r="AV16" s="80"/>
      <c r="AW16" s="80"/>
      <c r="AX16" s="81"/>
      <c r="AY16" s="81"/>
      <c r="AZ16" s="81"/>
      <c r="BA16" s="81"/>
      <c r="BB16" s="81"/>
      <c r="BC16" s="81"/>
      <c r="BD16" s="55"/>
      <c r="BE16" s="55"/>
      <c r="BF16" s="55"/>
      <c r="BG16" s="55"/>
      <c r="BH16" s="55"/>
      <c r="BI16" s="55"/>
      <c r="BJ16" s="126"/>
      <c r="BK16" s="126"/>
      <c r="BL16" s="126"/>
      <c r="BM16" s="126"/>
      <c r="BN16" s="126"/>
      <c r="BO16" s="126"/>
      <c r="BP16" s="55"/>
      <c r="BQ16" s="55"/>
      <c r="BR16" s="55"/>
      <c r="BS16" s="55"/>
      <c r="BT16" s="55"/>
      <c r="BU16" s="55"/>
      <c r="BV16" s="49">
        <f t="shared" si="0"/>
        <v>0</v>
      </c>
      <c r="BW16" s="49">
        <f t="shared" si="1"/>
        <v>0</v>
      </c>
      <c r="BX16" s="49">
        <f t="shared" si="2"/>
        <v>0</v>
      </c>
      <c r="BY16" s="49">
        <f t="shared" si="3"/>
        <v>0</v>
      </c>
      <c r="BZ16" s="49">
        <f t="shared" si="4"/>
        <v>0</v>
      </c>
      <c r="CA16" s="49">
        <f t="shared" si="5"/>
        <v>0</v>
      </c>
      <c r="CB16" s="50">
        <f t="shared" si="6"/>
        <v>0</v>
      </c>
      <c r="CC16" s="75"/>
      <c r="CD16" s="51" t="e">
        <f t="shared" si="7"/>
        <v>#DIV/0!</v>
      </c>
      <c r="CE16" s="49" t="e">
        <f t="shared" si="8"/>
        <v>#DIV/0!</v>
      </c>
      <c r="CF16" s="49" t="e">
        <f t="shared" si="9"/>
        <v>#DIV/0!</v>
      </c>
      <c r="CG16" s="49" t="e">
        <f t="shared" si="10"/>
        <v>#DIV/0!</v>
      </c>
      <c r="CH16" s="117" t="e">
        <f t="shared" si="11"/>
        <v>#DIV/0!</v>
      </c>
      <c r="CI16" s="52"/>
      <c r="CJ16" s="52"/>
      <c r="CK16" s="52"/>
      <c r="CL16" s="52"/>
    </row>
    <row r="17" spans="1:91" s="53" customFormat="1" ht="15.75" customHeight="1" x14ac:dyDescent="0.35">
      <c r="A17" s="86" t="s">
        <v>326</v>
      </c>
      <c r="B17" s="126"/>
      <c r="C17" s="126"/>
      <c r="D17" s="126"/>
      <c r="E17" s="126"/>
      <c r="F17" s="126"/>
      <c r="G17" s="126"/>
      <c r="H17" s="55"/>
      <c r="I17" s="55"/>
      <c r="J17" s="55"/>
      <c r="K17" s="55"/>
      <c r="L17" s="55"/>
      <c r="M17" s="55"/>
      <c r="N17" s="126"/>
      <c r="O17" s="126"/>
      <c r="P17" s="126"/>
      <c r="Q17" s="126"/>
      <c r="R17" s="126"/>
      <c r="S17" s="126"/>
      <c r="T17" s="55"/>
      <c r="U17" s="55"/>
      <c r="V17" s="55"/>
      <c r="W17" s="55"/>
      <c r="X17" s="55"/>
      <c r="Y17" s="55"/>
      <c r="Z17" s="151"/>
      <c r="AA17" s="151"/>
      <c r="AB17" s="151"/>
      <c r="AC17" s="151"/>
      <c r="AD17" s="151"/>
      <c r="AE17" s="151"/>
      <c r="AF17" s="55"/>
      <c r="AG17" s="55"/>
      <c r="AH17" s="55"/>
      <c r="AI17" s="55"/>
      <c r="AJ17" s="55"/>
      <c r="AK17" s="55"/>
      <c r="AL17" s="81"/>
      <c r="AM17" s="81"/>
      <c r="AN17" s="81"/>
      <c r="AO17" s="81"/>
      <c r="AP17" s="81"/>
      <c r="AQ17" s="81"/>
      <c r="AR17" s="80"/>
      <c r="AS17" s="80"/>
      <c r="AT17" s="80"/>
      <c r="AU17" s="80"/>
      <c r="AV17" s="80"/>
      <c r="AW17" s="80"/>
      <c r="AX17" s="81"/>
      <c r="AY17" s="81"/>
      <c r="AZ17" s="81"/>
      <c r="BA17" s="81"/>
      <c r="BB17" s="81"/>
      <c r="BC17" s="81"/>
      <c r="BD17" s="55"/>
      <c r="BE17" s="55"/>
      <c r="BF17" s="55"/>
      <c r="BG17" s="55"/>
      <c r="BH17" s="55"/>
      <c r="BI17" s="55"/>
      <c r="BJ17" s="126"/>
      <c r="BK17" s="126"/>
      <c r="BL17" s="126"/>
      <c r="BM17" s="126"/>
      <c r="BN17" s="126"/>
      <c r="BO17" s="126"/>
      <c r="BP17" s="55"/>
      <c r="BQ17" s="55"/>
      <c r="BR17" s="55"/>
      <c r="BS17" s="55"/>
      <c r="BT17" s="55"/>
      <c r="BU17" s="55"/>
      <c r="BV17" s="49">
        <f t="shared" si="0"/>
        <v>0</v>
      </c>
      <c r="BW17" s="49">
        <f t="shared" si="1"/>
        <v>0</v>
      </c>
      <c r="BX17" s="49">
        <f t="shared" si="2"/>
        <v>0</v>
      </c>
      <c r="BY17" s="49">
        <f t="shared" si="3"/>
        <v>0</v>
      </c>
      <c r="BZ17" s="49">
        <f t="shared" si="4"/>
        <v>0</v>
      </c>
      <c r="CA17" s="49">
        <f t="shared" si="5"/>
        <v>0</v>
      </c>
      <c r="CB17" s="50">
        <f t="shared" si="6"/>
        <v>0</v>
      </c>
      <c r="CC17" s="75"/>
      <c r="CD17" s="51" t="e">
        <f t="shared" si="7"/>
        <v>#DIV/0!</v>
      </c>
      <c r="CE17" s="49" t="e">
        <f t="shared" si="8"/>
        <v>#DIV/0!</v>
      </c>
      <c r="CF17" s="49" t="e">
        <f t="shared" si="9"/>
        <v>#DIV/0!</v>
      </c>
      <c r="CG17" s="49" t="e">
        <f t="shared" si="10"/>
        <v>#DIV/0!</v>
      </c>
      <c r="CH17" s="117" t="e">
        <f t="shared" si="11"/>
        <v>#DIV/0!</v>
      </c>
      <c r="CI17" s="52"/>
      <c r="CJ17" s="52"/>
      <c r="CK17" s="52"/>
      <c r="CL17" s="52"/>
    </row>
    <row r="18" spans="1:91" s="53" customFormat="1" ht="15.75" customHeight="1" x14ac:dyDescent="0.35">
      <c r="A18" s="86" t="s">
        <v>327</v>
      </c>
      <c r="B18" s="126"/>
      <c r="C18" s="126"/>
      <c r="D18" s="126"/>
      <c r="E18" s="126"/>
      <c r="F18" s="126"/>
      <c r="G18" s="126"/>
      <c r="H18" s="55"/>
      <c r="I18" s="55"/>
      <c r="J18" s="55"/>
      <c r="K18" s="55"/>
      <c r="L18" s="55"/>
      <c r="M18" s="55"/>
      <c r="N18" s="126"/>
      <c r="O18" s="126"/>
      <c r="P18" s="126"/>
      <c r="Q18" s="126">
        <v>1</v>
      </c>
      <c r="R18" s="126"/>
      <c r="S18" s="126"/>
      <c r="T18" s="55"/>
      <c r="U18" s="55"/>
      <c r="V18" s="55"/>
      <c r="W18" s="55"/>
      <c r="X18" s="55"/>
      <c r="Y18" s="55"/>
      <c r="Z18" s="151"/>
      <c r="AA18" s="151"/>
      <c r="AB18" s="151"/>
      <c r="AC18" s="151"/>
      <c r="AD18" s="151"/>
      <c r="AE18" s="151"/>
      <c r="AF18" s="55"/>
      <c r="AG18" s="55"/>
      <c r="AH18" s="55">
        <v>1</v>
      </c>
      <c r="AI18" s="55"/>
      <c r="AJ18" s="55"/>
      <c r="AK18" s="55"/>
      <c r="AL18" s="81"/>
      <c r="AM18" s="81"/>
      <c r="AN18" s="81"/>
      <c r="AO18" s="81"/>
      <c r="AP18" s="81"/>
      <c r="AQ18" s="81"/>
      <c r="AR18" s="80"/>
      <c r="AS18" s="80"/>
      <c r="AT18" s="80"/>
      <c r="AU18" s="80"/>
      <c r="AV18" s="80"/>
      <c r="AW18" s="80"/>
      <c r="AX18" s="81"/>
      <c r="AY18" s="81"/>
      <c r="AZ18" s="81"/>
      <c r="BA18" s="81"/>
      <c r="BB18" s="81"/>
      <c r="BC18" s="81"/>
      <c r="BD18" s="55"/>
      <c r="BE18" s="55"/>
      <c r="BF18" s="55"/>
      <c r="BG18" s="55"/>
      <c r="BH18" s="55"/>
      <c r="BI18" s="55"/>
      <c r="BJ18" s="126"/>
      <c r="BK18" s="126"/>
      <c r="BL18" s="126"/>
      <c r="BM18" s="126"/>
      <c r="BN18" s="126"/>
      <c r="BO18" s="126"/>
      <c r="BP18" s="55"/>
      <c r="BQ18" s="55"/>
      <c r="BR18" s="55"/>
      <c r="BS18" s="55"/>
      <c r="BT18" s="55"/>
      <c r="BU18" s="55"/>
      <c r="BV18" s="49">
        <f t="shared" si="0"/>
        <v>0</v>
      </c>
      <c r="BW18" s="49">
        <f t="shared" si="1"/>
        <v>0</v>
      </c>
      <c r="BX18" s="49">
        <f t="shared" si="2"/>
        <v>1</v>
      </c>
      <c r="BY18" s="49">
        <f t="shared" si="3"/>
        <v>1</v>
      </c>
      <c r="BZ18" s="49">
        <f t="shared" si="4"/>
        <v>0</v>
      </c>
      <c r="CA18" s="49">
        <f t="shared" si="5"/>
        <v>0</v>
      </c>
      <c r="CB18" s="50">
        <f t="shared" si="6"/>
        <v>2</v>
      </c>
      <c r="CC18" s="75"/>
      <c r="CD18" s="51" t="e">
        <f t="shared" si="7"/>
        <v>#DIV/0!</v>
      </c>
      <c r="CE18" s="49">
        <f t="shared" si="8"/>
        <v>50</v>
      </c>
      <c r="CF18" s="49">
        <f t="shared" si="9"/>
        <v>50</v>
      </c>
      <c r="CG18" s="49">
        <f t="shared" si="10"/>
        <v>0</v>
      </c>
      <c r="CH18" s="117">
        <f t="shared" si="11"/>
        <v>50</v>
      </c>
      <c r="CI18" s="52"/>
      <c r="CJ18" s="52"/>
      <c r="CK18" s="52"/>
      <c r="CL18" s="52"/>
    </row>
    <row r="19" spans="1:91" s="53" customFormat="1" ht="15.75" customHeight="1" x14ac:dyDescent="0.35">
      <c r="A19" s="87" t="s">
        <v>328</v>
      </c>
      <c r="B19" s="126"/>
      <c r="C19" s="126"/>
      <c r="D19" s="126"/>
      <c r="E19" s="126"/>
      <c r="F19" s="126"/>
      <c r="G19" s="126"/>
      <c r="H19" s="55"/>
      <c r="I19" s="55"/>
      <c r="J19" s="55"/>
      <c r="K19" s="55"/>
      <c r="L19" s="55"/>
      <c r="M19" s="55"/>
      <c r="N19" s="126"/>
      <c r="O19" s="126"/>
      <c r="P19" s="126"/>
      <c r="Q19" s="126"/>
      <c r="R19" s="126"/>
      <c r="S19" s="126"/>
      <c r="T19" s="55"/>
      <c r="U19" s="55"/>
      <c r="V19" s="55">
        <v>1</v>
      </c>
      <c r="W19" s="55">
        <v>1</v>
      </c>
      <c r="X19" s="55"/>
      <c r="Y19" s="55"/>
      <c r="Z19" s="151">
        <v>1</v>
      </c>
      <c r="AA19" s="151"/>
      <c r="AB19" s="151"/>
      <c r="AC19" s="151">
        <v>2</v>
      </c>
      <c r="AD19" s="151"/>
      <c r="AE19" s="151"/>
      <c r="AF19" s="55">
        <v>2</v>
      </c>
      <c r="AG19" s="55"/>
      <c r="AH19" s="55"/>
      <c r="AI19" s="55"/>
      <c r="AJ19" s="55"/>
      <c r="AK19" s="55"/>
      <c r="AL19" s="81"/>
      <c r="AM19" s="81"/>
      <c r="AN19" s="81"/>
      <c r="AO19" s="81"/>
      <c r="AP19" s="81"/>
      <c r="AQ19" s="81"/>
      <c r="AR19" s="80"/>
      <c r="AS19" s="80"/>
      <c r="AT19" s="80"/>
      <c r="AU19" s="80"/>
      <c r="AV19" s="80"/>
      <c r="AW19" s="80"/>
      <c r="AX19" s="81"/>
      <c r="AY19" s="81"/>
      <c r="AZ19" s="81"/>
      <c r="BA19" s="81"/>
      <c r="BB19" s="81"/>
      <c r="BC19" s="81"/>
      <c r="BD19" s="55"/>
      <c r="BE19" s="55"/>
      <c r="BF19" s="55"/>
      <c r="BG19" s="55"/>
      <c r="BH19" s="55"/>
      <c r="BI19" s="55"/>
      <c r="BJ19" s="126"/>
      <c r="BK19" s="126"/>
      <c r="BL19" s="126"/>
      <c r="BM19" s="126"/>
      <c r="BN19" s="126"/>
      <c r="BO19" s="126"/>
      <c r="BP19" s="55"/>
      <c r="BQ19" s="55"/>
      <c r="BR19" s="55"/>
      <c r="BS19" s="55"/>
      <c r="BT19" s="55"/>
      <c r="BU19" s="55"/>
      <c r="BV19" s="49">
        <f t="shared" si="0"/>
        <v>3</v>
      </c>
      <c r="BW19" s="49">
        <f t="shared" si="1"/>
        <v>0</v>
      </c>
      <c r="BX19" s="49">
        <f t="shared" si="2"/>
        <v>1</v>
      </c>
      <c r="BY19" s="49">
        <f t="shared" si="3"/>
        <v>3</v>
      </c>
      <c r="BZ19" s="49">
        <f t="shared" si="4"/>
        <v>0</v>
      </c>
      <c r="CA19" s="49">
        <f t="shared" si="5"/>
        <v>0</v>
      </c>
      <c r="CB19" s="50">
        <f t="shared" si="6"/>
        <v>7</v>
      </c>
      <c r="CC19" s="75"/>
      <c r="CD19" s="51" t="e">
        <f t="shared" si="7"/>
        <v>#DIV/0!</v>
      </c>
      <c r="CE19" s="49">
        <f t="shared" si="8"/>
        <v>57</v>
      </c>
      <c r="CF19" s="49">
        <f t="shared" si="9"/>
        <v>43</v>
      </c>
      <c r="CG19" s="49">
        <f t="shared" si="10"/>
        <v>0</v>
      </c>
      <c r="CH19" s="117">
        <f t="shared" si="11"/>
        <v>42.857142857142854</v>
      </c>
      <c r="CI19" s="52"/>
      <c r="CJ19" s="52"/>
      <c r="CK19" s="52"/>
      <c r="CL19" s="52"/>
    </row>
    <row r="20" spans="1:91" s="53" customFormat="1" ht="15.75" customHeight="1" x14ac:dyDescent="0.35">
      <c r="A20" s="86" t="s">
        <v>329</v>
      </c>
      <c r="B20" s="126"/>
      <c r="C20" s="126"/>
      <c r="D20" s="126"/>
      <c r="E20" s="126"/>
      <c r="F20" s="126"/>
      <c r="G20" s="126"/>
      <c r="H20" s="55"/>
      <c r="I20" s="55"/>
      <c r="J20" s="55"/>
      <c r="K20" s="55"/>
      <c r="L20" s="55"/>
      <c r="M20" s="55"/>
      <c r="N20" s="126"/>
      <c r="O20" s="126"/>
      <c r="P20" s="126"/>
      <c r="Q20" s="126"/>
      <c r="R20" s="126"/>
      <c r="S20" s="126"/>
      <c r="T20" s="55"/>
      <c r="U20" s="55"/>
      <c r="V20" s="55"/>
      <c r="W20" s="55"/>
      <c r="X20" s="55"/>
      <c r="Y20" s="55"/>
      <c r="Z20" s="151"/>
      <c r="AA20" s="151"/>
      <c r="AB20" s="151"/>
      <c r="AC20" s="151"/>
      <c r="AD20" s="151"/>
      <c r="AE20" s="151"/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81"/>
      <c r="AM20" s="81"/>
      <c r="AN20" s="81"/>
      <c r="AO20" s="81"/>
      <c r="AP20" s="81"/>
      <c r="AQ20" s="81"/>
      <c r="AR20" s="80"/>
      <c r="AS20" s="80"/>
      <c r="AT20" s="80"/>
      <c r="AU20" s="80"/>
      <c r="AV20" s="80"/>
      <c r="AW20" s="80"/>
      <c r="AX20" s="81"/>
      <c r="AY20" s="81"/>
      <c r="AZ20" s="81"/>
      <c r="BA20" s="81"/>
      <c r="BB20" s="81"/>
      <c r="BC20" s="81"/>
      <c r="BD20" s="55"/>
      <c r="BE20" s="55"/>
      <c r="BF20" s="55"/>
      <c r="BG20" s="55"/>
      <c r="BH20" s="55"/>
      <c r="BI20" s="55"/>
      <c r="BJ20" s="126"/>
      <c r="BK20" s="126"/>
      <c r="BL20" s="126"/>
      <c r="BM20" s="126"/>
      <c r="BN20" s="126"/>
      <c r="BO20" s="126"/>
      <c r="BP20" s="55"/>
      <c r="BQ20" s="55"/>
      <c r="BR20" s="55"/>
      <c r="BS20" s="55"/>
      <c r="BT20" s="55"/>
      <c r="BU20" s="55"/>
      <c r="BV20" s="49">
        <f t="shared" si="0"/>
        <v>0</v>
      </c>
      <c r="BW20" s="49">
        <f t="shared" si="1"/>
        <v>0</v>
      </c>
      <c r="BX20" s="49">
        <f t="shared" si="2"/>
        <v>0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0</v>
      </c>
      <c r="CC20" s="75"/>
      <c r="CD20" s="51" t="e">
        <f t="shared" si="7"/>
        <v>#DIV/0!</v>
      </c>
      <c r="CE20" s="49" t="e">
        <f t="shared" si="8"/>
        <v>#DIV/0!</v>
      </c>
      <c r="CF20" s="49" t="e">
        <f t="shared" si="9"/>
        <v>#DIV/0!</v>
      </c>
      <c r="CG20" s="49" t="e">
        <f t="shared" si="10"/>
        <v>#DIV/0!</v>
      </c>
      <c r="CH20" s="117" t="e">
        <f t="shared" si="11"/>
        <v>#DIV/0!</v>
      </c>
      <c r="CI20" s="52"/>
      <c r="CJ20" s="52"/>
      <c r="CK20" s="52"/>
      <c r="CL20" s="52"/>
    </row>
    <row r="21" spans="1:91" s="53" customFormat="1" ht="15.75" customHeight="1" x14ac:dyDescent="0.35">
      <c r="A21" s="86" t="s">
        <v>330</v>
      </c>
      <c r="B21" s="126"/>
      <c r="C21" s="126"/>
      <c r="D21" s="126"/>
      <c r="E21" s="126"/>
      <c r="F21" s="126"/>
      <c r="G21" s="126"/>
      <c r="H21" s="55"/>
      <c r="I21" s="55"/>
      <c r="J21" s="55"/>
      <c r="K21" s="55"/>
      <c r="L21" s="55"/>
      <c r="M21" s="55"/>
      <c r="N21" s="126"/>
      <c r="O21" s="126"/>
      <c r="P21" s="126">
        <v>1</v>
      </c>
      <c r="Q21" s="126"/>
      <c r="R21" s="126"/>
      <c r="S21" s="126"/>
      <c r="T21" s="55"/>
      <c r="U21" s="55"/>
      <c r="V21" s="55"/>
      <c r="W21" s="55"/>
      <c r="X21" s="55"/>
      <c r="Y21" s="55"/>
      <c r="Z21" s="151"/>
      <c r="AA21" s="151"/>
      <c r="AB21" s="151"/>
      <c r="AC21" s="151"/>
      <c r="AD21" s="151"/>
      <c r="AE21" s="151"/>
      <c r="AF21" s="55"/>
      <c r="AG21" s="55">
        <v>1</v>
      </c>
      <c r="AH21" s="55"/>
      <c r="AI21" s="55"/>
      <c r="AJ21" s="55"/>
      <c r="AK21" s="55"/>
      <c r="AL21" s="81"/>
      <c r="AM21" s="81"/>
      <c r="AN21" s="81"/>
      <c r="AO21" s="81"/>
      <c r="AP21" s="81"/>
      <c r="AQ21" s="81"/>
      <c r="AR21" s="80"/>
      <c r="AS21" s="80"/>
      <c r="AT21" s="80"/>
      <c r="AU21" s="80"/>
      <c r="AV21" s="80"/>
      <c r="AW21" s="80"/>
      <c r="AX21" s="81"/>
      <c r="AY21" s="81"/>
      <c r="AZ21" s="81"/>
      <c r="BA21" s="81"/>
      <c r="BB21" s="81"/>
      <c r="BC21" s="81"/>
      <c r="BD21" s="55"/>
      <c r="BE21" s="55"/>
      <c r="BF21" s="55"/>
      <c r="BG21" s="55"/>
      <c r="BH21" s="55"/>
      <c r="BI21" s="55"/>
      <c r="BJ21" s="126"/>
      <c r="BK21" s="126"/>
      <c r="BL21" s="126"/>
      <c r="BM21" s="126"/>
      <c r="BN21" s="126"/>
      <c r="BO21" s="126"/>
      <c r="BP21" s="55"/>
      <c r="BQ21" s="55"/>
      <c r="BR21" s="55"/>
      <c r="BS21" s="55"/>
      <c r="BT21" s="55"/>
      <c r="BU21" s="55"/>
      <c r="BV21" s="49">
        <f t="shared" si="0"/>
        <v>0</v>
      </c>
      <c r="BW21" s="49">
        <f t="shared" si="1"/>
        <v>1</v>
      </c>
      <c r="BX21" s="49">
        <f t="shared" si="2"/>
        <v>1</v>
      </c>
      <c r="BY21" s="49">
        <f t="shared" si="3"/>
        <v>0</v>
      </c>
      <c r="BZ21" s="49">
        <f t="shared" si="4"/>
        <v>0</v>
      </c>
      <c r="CA21" s="49">
        <f t="shared" si="5"/>
        <v>0</v>
      </c>
      <c r="CB21" s="50">
        <f t="shared" si="6"/>
        <v>2</v>
      </c>
      <c r="CC21" s="75"/>
      <c r="CD21" s="51" t="e">
        <f t="shared" si="7"/>
        <v>#DIV/0!</v>
      </c>
      <c r="CE21" s="49">
        <f t="shared" si="8"/>
        <v>50</v>
      </c>
      <c r="CF21" s="49">
        <f t="shared" si="9"/>
        <v>50</v>
      </c>
      <c r="CG21" s="49">
        <f t="shared" si="10"/>
        <v>0</v>
      </c>
      <c r="CH21" s="117">
        <f t="shared" si="11"/>
        <v>50</v>
      </c>
      <c r="CI21" s="52"/>
      <c r="CJ21" s="52"/>
      <c r="CK21" s="52"/>
      <c r="CL21" s="52"/>
    </row>
    <row r="22" spans="1:91" s="53" customFormat="1" ht="15.75" customHeight="1" x14ac:dyDescent="0.35">
      <c r="A22" s="86" t="s">
        <v>331</v>
      </c>
      <c r="B22" s="126"/>
      <c r="C22" s="126"/>
      <c r="D22" s="126"/>
      <c r="E22" s="126"/>
      <c r="F22" s="126"/>
      <c r="G22" s="126"/>
      <c r="H22" s="55"/>
      <c r="I22" s="55"/>
      <c r="J22" s="55"/>
      <c r="K22" s="55"/>
      <c r="L22" s="55"/>
      <c r="M22" s="55"/>
      <c r="N22" s="126"/>
      <c r="O22" s="126"/>
      <c r="P22" s="126"/>
      <c r="Q22" s="126"/>
      <c r="R22" s="126"/>
      <c r="S22" s="126"/>
      <c r="T22" s="55"/>
      <c r="U22" s="55"/>
      <c r="V22" s="55"/>
      <c r="W22" s="55"/>
      <c r="X22" s="55"/>
      <c r="Y22" s="55"/>
      <c r="Z22" s="151">
        <v>1</v>
      </c>
      <c r="AA22" s="151"/>
      <c r="AB22" s="151">
        <v>1</v>
      </c>
      <c r="AC22" s="151">
        <v>1</v>
      </c>
      <c r="AD22" s="151"/>
      <c r="AE22" s="151"/>
      <c r="AF22" s="55"/>
      <c r="AG22" s="55"/>
      <c r="AH22" s="55"/>
      <c r="AI22" s="55"/>
      <c r="AJ22" s="55"/>
      <c r="AK22" s="55"/>
      <c r="AL22" s="81"/>
      <c r="AM22" s="81"/>
      <c r="AN22" s="81"/>
      <c r="AO22" s="81"/>
      <c r="AP22" s="81"/>
      <c r="AQ22" s="81"/>
      <c r="AR22" s="80"/>
      <c r="AS22" s="80"/>
      <c r="AT22" s="80"/>
      <c r="AU22" s="80"/>
      <c r="AV22" s="80"/>
      <c r="AW22" s="80"/>
      <c r="AX22" s="81"/>
      <c r="AY22" s="81"/>
      <c r="AZ22" s="81"/>
      <c r="BA22" s="81"/>
      <c r="BB22" s="81"/>
      <c r="BC22" s="81"/>
      <c r="BD22" s="55"/>
      <c r="BE22" s="55"/>
      <c r="BF22" s="55"/>
      <c r="BG22" s="55"/>
      <c r="BH22" s="55"/>
      <c r="BI22" s="55"/>
      <c r="BJ22" s="126"/>
      <c r="BK22" s="126"/>
      <c r="BL22" s="126"/>
      <c r="BM22" s="126"/>
      <c r="BN22" s="126"/>
      <c r="BO22" s="126"/>
      <c r="BP22" s="55"/>
      <c r="BQ22" s="55"/>
      <c r="BR22" s="55"/>
      <c r="BS22" s="55"/>
      <c r="BT22" s="55"/>
      <c r="BU22" s="55"/>
      <c r="BV22" s="49">
        <f t="shared" si="0"/>
        <v>1</v>
      </c>
      <c r="BW22" s="49">
        <f t="shared" si="1"/>
        <v>0</v>
      </c>
      <c r="BX22" s="49">
        <f t="shared" si="2"/>
        <v>1</v>
      </c>
      <c r="BY22" s="49">
        <f t="shared" si="3"/>
        <v>1</v>
      </c>
      <c r="BZ22" s="49">
        <f t="shared" si="4"/>
        <v>0</v>
      </c>
      <c r="CA22" s="49">
        <f t="shared" si="5"/>
        <v>0</v>
      </c>
      <c r="CB22" s="50">
        <f t="shared" si="6"/>
        <v>3</v>
      </c>
      <c r="CC22" s="75"/>
      <c r="CD22" s="51" t="e">
        <f t="shared" si="7"/>
        <v>#DIV/0!</v>
      </c>
      <c r="CE22" s="49">
        <f t="shared" si="8"/>
        <v>67</v>
      </c>
      <c r="CF22" s="49">
        <f t="shared" si="9"/>
        <v>33</v>
      </c>
      <c r="CG22" s="49">
        <f t="shared" si="10"/>
        <v>0</v>
      </c>
      <c r="CH22" s="117">
        <f t="shared" si="11"/>
        <v>33.333333333333329</v>
      </c>
      <c r="CI22" s="52"/>
      <c r="CJ22" s="52"/>
      <c r="CK22" s="52"/>
      <c r="CL22" s="52"/>
    </row>
    <row r="23" spans="1:91" s="53" customFormat="1" ht="15.75" customHeight="1" x14ac:dyDescent="0.35">
      <c r="A23" s="86" t="s">
        <v>332</v>
      </c>
      <c r="B23" s="126"/>
      <c r="C23" s="126"/>
      <c r="D23" s="126"/>
      <c r="E23" s="126"/>
      <c r="F23" s="126"/>
      <c r="G23" s="126"/>
      <c r="H23" s="55">
        <v>2</v>
      </c>
      <c r="I23" s="55"/>
      <c r="J23" s="55">
        <v>2</v>
      </c>
      <c r="K23" s="55"/>
      <c r="L23" s="55"/>
      <c r="M23" s="55"/>
      <c r="N23" s="126"/>
      <c r="O23" s="126"/>
      <c r="P23" s="126"/>
      <c r="Q23" s="126"/>
      <c r="R23" s="126"/>
      <c r="S23" s="126"/>
      <c r="T23" s="55"/>
      <c r="U23" s="55"/>
      <c r="V23" s="55"/>
      <c r="W23" s="55"/>
      <c r="X23" s="55"/>
      <c r="Y23" s="55"/>
      <c r="Z23" s="151"/>
      <c r="AA23" s="151"/>
      <c r="AB23" s="151"/>
      <c r="AC23" s="151"/>
      <c r="AD23" s="151"/>
      <c r="AE23" s="151"/>
      <c r="AF23" s="55"/>
      <c r="AG23" s="55"/>
      <c r="AH23" s="55"/>
      <c r="AI23" s="55"/>
      <c r="AJ23" s="55"/>
      <c r="AK23" s="55"/>
      <c r="AL23" s="81"/>
      <c r="AM23" s="81"/>
      <c r="AN23" s="81"/>
      <c r="AO23" s="81"/>
      <c r="AP23" s="81"/>
      <c r="AQ23" s="81"/>
      <c r="AR23" s="80"/>
      <c r="AS23" s="80"/>
      <c r="AT23" s="80"/>
      <c r="AU23" s="80"/>
      <c r="AV23" s="80"/>
      <c r="AW23" s="80"/>
      <c r="AX23" s="81"/>
      <c r="AY23" s="81"/>
      <c r="AZ23" s="81"/>
      <c r="BA23" s="81"/>
      <c r="BB23" s="81"/>
      <c r="BC23" s="81"/>
      <c r="BD23" s="55"/>
      <c r="BE23" s="55"/>
      <c r="BF23" s="55"/>
      <c r="BG23" s="55"/>
      <c r="BH23" s="55"/>
      <c r="BI23" s="55"/>
      <c r="BJ23" s="126"/>
      <c r="BK23" s="126"/>
      <c r="BL23" s="126"/>
      <c r="BM23" s="126"/>
      <c r="BN23" s="126"/>
      <c r="BO23" s="126"/>
      <c r="BP23" s="55"/>
      <c r="BQ23" s="55"/>
      <c r="BR23" s="55"/>
      <c r="BS23" s="55"/>
      <c r="BT23" s="55"/>
      <c r="BU23" s="55"/>
      <c r="BV23" s="49">
        <f t="shared" si="0"/>
        <v>2</v>
      </c>
      <c r="BW23" s="49">
        <f t="shared" si="1"/>
        <v>0</v>
      </c>
      <c r="BX23" s="49">
        <f t="shared" si="2"/>
        <v>2</v>
      </c>
      <c r="BY23" s="49">
        <f t="shared" si="3"/>
        <v>0</v>
      </c>
      <c r="BZ23" s="49">
        <f t="shared" si="4"/>
        <v>0</v>
      </c>
      <c r="CA23" s="49">
        <f t="shared" si="5"/>
        <v>0</v>
      </c>
      <c r="CB23" s="50">
        <f t="shared" si="6"/>
        <v>4</v>
      </c>
      <c r="CC23" s="75"/>
      <c r="CD23" s="51" t="e">
        <f t="shared" si="7"/>
        <v>#DIV/0!</v>
      </c>
      <c r="CE23" s="49">
        <f t="shared" si="8"/>
        <v>100</v>
      </c>
      <c r="CF23" s="49">
        <f t="shared" si="9"/>
        <v>0</v>
      </c>
      <c r="CG23" s="49">
        <f t="shared" si="10"/>
        <v>0</v>
      </c>
      <c r="CH23" s="117">
        <f t="shared" si="11"/>
        <v>0</v>
      </c>
      <c r="CI23" s="52"/>
      <c r="CJ23" s="52"/>
      <c r="CK23" s="52"/>
      <c r="CL23" s="52"/>
    </row>
    <row r="24" spans="1:91" s="53" customFormat="1" ht="15.75" customHeight="1" x14ac:dyDescent="0.35">
      <c r="A24" s="86" t="s">
        <v>333</v>
      </c>
      <c r="B24" s="126"/>
      <c r="C24" s="126"/>
      <c r="D24" s="126"/>
      <c r="E24" s="126"/>
      <c r="F24" s="126"/>
      <c r="G24" s="126"/>
      <c r="H24" s="55"/>
      <c r="I24" s="55"/>
      <c r="J24" s="55"/>
      <c r="K24" s="55"/>
      <c r="L24" s="55"/>
      <c r="M24" s="55"/>
      <c r="N24" s="126"/>
      <c r="O24" s="126"/>
      <c r="P24" s="126"/>
      <c r="Q24" s="126"/>
      <c r="R24" s="126"/>
      <c r="S24" s="126"/>
      <c r="T24" s="55"/>
      <c r="U24" s="55"/>
      <c r="V24" s="55"/>
      <c r="W24" s="55"/>
      <c r="X24" s="55"/>
      <c r="Y24" s="55"/>
      <c r="Z24" s="151"/>
      <c r="AA24" s="151"/>
      <c r="AB24" s="151"/>
      <c r="AC24" s="151"/>
      <c r="AD24" s="151"/>
      <c r="AE24" s="151"/>
      <c r="AF24" s="55"/>
      <c r="AG24" s="55"/>
      <c r="AH24" s="55"/>
      <c r="AI24" s="55"/>
      <c r="AJ24" s="55"/>
      <c r="AK24" s="55"/>
      <c r="AL24" s="81"/>
      <c r="AM24" s="81"/>
      <c r="AN24" s="81"/>
      <c r="AO24" s="81"/>
      <c r="AP24" s="81"/>
      <c r="AQ24" s="81"/>
      <c r="AR24" s="80"/>
      <c r="AS24" s="80"/>
      <c r="AT24" s="80"/>
      <c r="AU24" s="80"/>
      <c r="AV24" s="80"/>
      <c r="AW24" s="80"/>
      <c r="AX24" s="81"/>
      <c r="AY24" s="81"/>
      <c r="AZ24" s="81"/>
      <c r="BA24" s="81"/>
      <c r="BB24" s="81"/>
      <c r="BC24" s="81"/>
      <c r="BD24" s="55"/>
      <c r="BE24" s="55"/>
      <c r="BF24" s="55"/>
      <c r="BG24" s="55"/>
      <c r="BH24" s="55"/>
      <c r="BI24" s="55"/>
      <c r="BJ24" s="126"/>
      <c r="BK24" s="126"/>
      <c r="BL24" s="126"/>
      <c r="BM24" s="126"/>
      <c r="BN24" s="126"/>
      <c r="BO24" s="126"/>
      <c r="BP24" s="55"/>
      <c r="BQ24" s="55"/>
      <c r="BR24" s="55"/>
      <c r="BS24" s="55"/>
      <c r="BT24" s="55"/>
      <c r="BU24" s="55"/>
      <c r="BV24" s="49">
        <f t="shared" si="0"/>
        <v>0</v>
      </c>
      <c r="BW24" s="49">
        <f t="shared" si="1"/>
        <v>0</v>
      </c>
      <c r="BX24" s="49">
        <f t="shared" si="2"/>
        <v>0</v>
      </c>
      <c r="BY24" s="49">
        <f t="shared" si="3"/>
        <v>0</v>
      </c>
      <c r="BZ24" s="49">
        <f t="shared" si="4"/>
        <v>0</v>
      </c>
      <c r="CA24" s="49">
        <f t="shared" si="5"/>
        <v>0</v>
      </c>
      <c r="CB24" s="50">
        <f t="shared" si="6"/>
        <v>0</v>
      </c>
      <c r="CC24" s="75"/>
      <c r="CD24" s="51" t="e">
        <f t="shared" si="7"/>
        <v>#DIV/0!</v>
      </c>
      <c r="CE24" s="49" t="e">
        <f t="shared" si="8"/>
        <v>#DIV/0!</v>
      </c>
      <c r="CF24" s="49" t="e">
        <f t="shared" si="9"/>
        <v>#DIV/0!</v>
      </c>
      <c r="CG24" s="49" t="e">
        <f t="shared" si="10"/>
        <v>#DIV/0!</v>
      </c>
      <c r="CH24" s="117" t="e">
        <f t="shared" si="11"/>
        <v>#DIV/0!</v>
      </c>
      <c r="CI24" s="52"/>
      <c r="CJ24" s="52"/>
      <c r="CK24" s="52"/>
      <c r="CL24" s="52"/>
    </row>
    <row r="25" spans="1:91" ht="15.75" customHeight="1" x14ac:dyDescent="0.35">
      <c r="A25" s="57" t="s">
        <v>51</v>
      </c>
      <c r="B25" s="59">
        <f t="shared" ref="B25:AG25" si="12">SUM(B4:B24)</f>
        <v>0</v>
      </c>
      <c r="C25" s="59">
        <f t="shared" si="12"/>
        <v>0</v>
      </c>
      <c r="D25" s="59">
        <f t="shared" si="12"/>
        <v>0</v>
      </c>
      <c r="E25" s="59">
        <f t="shared" si="12"/>
        <v>0</v>
      </c>
      <c r="F25" s="59">
        <f t="shared" si="12"/>
        <v>1</v>
      </c>
      <c r="G25" s="59">
        <f t="shared" si="12"/>
        <v>1</v>
      </c>
      <c r="H25" s="59">
        <f t="shared" si="12"/>
        <v>2</v>
      </c>
      <c r="I25" s="59">
        <f t="shared" si="12"/>
        <v>0</v>
      </c>
      <c r="J25" s="59">
        <f t="shared" si="12"/>
        <v>2</v>
      </c>
      <c r="K25" s="59">
        <f t="shared" si="12"/>
        <v>0</v>
      </c>
      <c r="L25" s="59">
        <f t="shared" si="12"/>
        <v>0</v>
      </c>
      <c r="M25" s="59">
        <f t="shared" si="12"/>
        <v>0</v>
      </c>
      <c r="N25" s="59">
        <f t="shared" si="12"/>
        <v>1</v>
      </c>
      <c r="O25" s="59">
        <f t="shared" si="12"/>
        <v>2</v>
      </c>
      <c r="P25" s="59">
        <f t="shared" si="12"/>
        <v>1</v>
      </c>
      <c r="Q25" s="59">
        <f t="shared" si="12"/>
        <v>1</v>
      </c>
      <c r="R25" s="59">
        <f t="shared" si="12"/>
        <v>0</v>
      </c>
      <c r="S25" s="59">
        <f t="shared" si="12"/>
        <v>1</v>
      </c>
      <c r="T25" s="59">
        <f t="shared" ref="T25:AE25" si="13">SUM(T4:T24)</f>
        <v>2</v>
      </c>
      <c r="U25" s="59">
        <f t="shared" si="13"/>
        <v>0</v>
      </c>
      <c r="V25" s="59">
        <f t="shared" si="13"/>
        <v>4</v>
      </c>
      <c r="W25" s="59">
        <f t="shared" si="13"/>
        <v>4</v>
      </c>
      <c r="X25" s="59">
        <f t="shared" si="13"/>
        <v>0</v>
      </c>
      <c r="Y25" s="59">
        <f t="shared" si="13"/>
        <v>0</v>
      </c>
      <c r="Z25" s="59">
        <f t="shared" si="13"/>
        <v>3</v>
      </c>
      <c r="AA25" s="59">
        <f t="shared" si="13"/>
        <v>3</v>
      </c>
      <c r="AB25" s="59">
        <f t="shared" si="13"/>
        <v>1</v>
      </c>
      <c r="AC25" s="59">
        <f t="shared" si="13"/>
        <v>3</v>
      </c>
      <c r="AD25" s="59">
        <f t="shared" si="13"/>
        <v>0</v>
      </c>
      <c r="AE25" s="59">
        <f t="shared" si="13"/>
        <v>1</v>
      </c>
      <c r="AF25" s="59">
        <f t="shared" si="12"/>
        <v>4</v>
      </c>
      <c r="AG25" s="59">
        <f t="shared" si="12"/>
        <v>2</v>
      </c>
      <c r="AH25" s="59">
        <f t="shared" ref="AH25:BM25" si="14">SUM(AH4:AH24)</f>
        <v>2</v>
      </c>
      <c r="AI25" s="59">
        <f t="shared" si="14"/>
        <v>0</v>
      </c>
      <c r="AJ25" s="59">
        <f t="shared" si="14"/>
        <v>0</v>
      </c>
      <c r="AK25" s="59">
        <f t="shared" si="14"/>
        <v>1</v>
      </c>
      <c r="AL25" s="59">
        <f t="shared" si="14"/>
        <v>0</v>
      </c>
      <c r="AM25" s="59">
        <f t="shared" si="14"/>
        <v>0</v>
      </c>
      <c r="AN25" s="59">
        <f t="shared" si="14"/>
        <v>0</v>
      </c>
      <c r="AO25" s="59">
        <f t="shared" si="14"/>
        <v>0</v>
      </c>
      <c r="AP25" s="59">
        <f t="shared" si="14"/>
        <v>0</v>
      </c>
      <c r="AQ25" s="59">
        <f t="shared" si="14"/>
        <v>0</v>
      </c>
      <c r="AR25" s="59">
        <f t="shared" si="14"/>
        <v>0</v>
      </c>
      <c r="AS25" s="59">
        <f t="shared" si="14"/>
        <v>0</v>
      </c>
      <c r="AT25" s="59">
        <f t="shared" si="14"/>
        <v>0</v>
      </c>
      <c r="AU25" s="59">
        <f t="shared" si="14"/>
        <v>0</v>
      </c>
      <c r="AV25" s="59">
        <f t="shared" si="14"/>
        <v>0</v>
      </c>
      <c r="AW25" s="59">
        <f t="shared" si="14"/>
        <v>0</v>
      </c>
      <c r="AX25" s="59">
        <f t="shared" si="14"/>
        <v>0</v>
      </c>
      <c r="AY25" s="59">
        <f t="shared" si="14"/>
        <v>0</v>
      </c>
      <c r="AZ25" s="59">
        <f t="shared" si="14"/>
        <v>0</v>
      </c>
      <c r="BA25" s="59">
        <f t="shared" si="14"/>
        <v>0</v>
      </c>
      <c r="BB25" s="59">
        <f t="shared" si="14"/>
        <v>0</v>
      </c>
      <c r="BC25" s="59">
        <f t="shared" si="14"/>
        <v>0</v>
      </c>
      <c r="BD25" s="59">
        <f t="shared" si="14"/>
        <v>0</v>
      </c>
      <c r="BE25" s="59">
        <f t="shared" si="14"/>
        <v>0</v>
      </c>
      <c r="BF25" s="59">
        <f t="shared" si="14"/>
        <v>0</v>
      </c>
      <c r="BG25" s="59">
        <f t="shared" si="14"/>
        <v>0</v>
      </c>
      <c r="BH25" s="59">
        <f t="shared" si="14"/>
        <v>0</v>
      </c>
      <c r="BI25" s="59">
        <f t="shared" si="14"/>
        <v>0</v>
      </c>
      <c r="BJ25" s="59">
        <f t="shared" si="14"/>
        <v>0</v>
      </c>
      <c r="BK25" s="59">
        <f t="shared" si="14"/>
        <v>0</v>
      </c>
      <c r="BL25" s="59">
        <f t="shared" si="14"/>
        <v>0</v>
      </c>
      <c r="BM25" s="59">
        <f t="shared" si="14"/>
        <v>0</v>
      </c>
      <c r="BN25" s="59">
        <f t="shared" ref="BN25:CC25" si="15">SUM(BN4:BN24)</f>
        <v>0</v>
      </c>
      <c r="BO25" s="59">
        <f t="shared" si="15"/>
        <v>0</v>
      </c>
      <c r="BP25" s="59">
        <f t="shared" si="15"/>
        <v>0</v>
      </c>
      <c r="BQ25" s="59">
        <f t="shared" si="15"/>
        <v>0</v>
      </c>
      <c r="BR25" s="59">
        <f t="shared" si="15"/>
        <v>0</v>
      </c>
      <c r="BS25" s="59">
        <f t="shared" si="15"/>
        <v>0</v>
      </c>
      <c r="BT25" s="59">
        <f t="shared" si="15"/>
        <v>0</v>
      </c>
      <c r="BU25" s="59">
        <f t="shared" si="15"/>
        <v>0</v>
      </c>
      <c r="BV25" s="59">
        <f t="shared" si="15"/>
        <v>12</v>
      </c>
      <c r="BW25" s="59">
        <f t="shared" si="15"/>
        <v>7</v>
      </c>
      <c r="BX25" s="59">
        <f t="shared" si="15"/>
        <v>10</v>
      </c>
      <c r="BY25" s="59">
        <f t="shared" si="15"/>
        <v>8</v>
      </c>
      <c r="BZ25" s="59">
        <f t="shared" si="15"/>
        <v>1</v>
      </c>
      <c r="CA25" s="59">
        <f t="shared" si="15"/>
        <v>4</v>
      </c>
      <c r="CB25" s="59">
        <f t="shared" si="15"/>
        <v>42</v>
      </c>
      <c r="CC25" s="60">
        <f t="shared" si="15"/>
        <v>0</v>
      </c>
      <c r="CD25" s="71" t="e">
        <f t="shared" si="7"/>
        <v>#DIV/0!</v>
      </c>
      <c r="CE25" s="71">
        <f t="shared" si="8"/>
        <v>52</v>
      </c>
      <c r="CF25" s="71">
        <f t="shared" si="9"/>
        <v>36</v>
      </c>
      <c r="CG25" s="71">
        <f t="shared" si="10"/>
        <v>12</v>
      </c>
      <c r="CH25" s="117">
        <f t="shared" si="11"/>
        <v>40.54054054054054</v>
      </c>
    </row>
    <row r="26" spans="1:91" s="63" customFormat="1" ht="21.75" customHeight="1" x14ac:dyDescent="0.35">
      <c r="A26" s="61"/>
      <c r="B26" s="189">
        <f>SUM(B25:G25)</f>
        <v>2</v>
      </c>
      <c r="C26" s="189"/>
      <c r="D26" s="189"/>
      <c r="E26" s="189"/>
      <c r="F26" s="189"/>
      <c r="G26" s="189"/>
      <c r="H26" s="189">
        <f>SUM(H25:M25)</f>
        <v>4</v>
      </c>
      <c r="I26" s="189"/>
      <c r="J26" s="189"/>
      <c r="K26" s="189"/>
      <c r="L26" s="189"/>
      <c r="M26" s="189"/>
      <c r="N26" s="189">
        <f>SUM(N25:S25)</f>
        <v>6</v>
      </c>
      <c r="O26" s="189"/>
      <c r="P26" s="189"/>
      <c r="Q26" s="189"/>
      <c r="R26" s="189"/>
      <c r="S26" s="189"/>
      <c r="T26" s="189">
        <f>SUM(T25:Y25)</f>
        <v>10</v>
      </c>
      <c r="U26" s="189"/>
      <c r="V26" s="189"/>
      <c r="W26" s="189"/>
      <c r="X26" s="189"/>
      <c r="Y26" s="189"/>
      <c r="Z26" s="189">
        <f>SUM(Z25:AE25)</f>
        <v>11</v>
      </c>
      <c r="AA26" s="189"/>
      <c r="AB26" s="189"/>
      <c r="AC26" s="189"/>
      <c r="AD26" s="189"/>
      <c r="AE26" s="189"/>
      <c r="AF26" s="189">
        <f>SUM(AF25:AK25)</f>
        <v>9</v>
      </c>
      <c r="AG26" s="189"/>
      <c r="AH26" s="189"/>
      <c r="AI26" s="189"/>
      <c r="AJ26" s="189"/>
      <c r="AK26" s="189"/>
      <c r="AL26" s="189">
        <f>SUM(AL25:AQ25)</f>
        <v>0</v>
      </c>
      <c r="AM26" s="189"/>
      <c r="AN26" s="189"/>
      <c r="AO26" s="189"/>
      <c r="AP26" s="189"/>
      <c r="AQ26" s="189"/>
      <c r="AR26" s="189">
        <f>SUM(AR25:AW25)</f>
        <v>0</v>
      </c>
      <c r="AS26" s="189"/>
      <c r="AT26" s="189"/>
      <c r="AU26" s="189"/>
      <c r="AV26" s="189"/>
      <c r="AW26" s="189"/>
      <c r="AX26" s="189">
        <f>SUM(AX25:BC25)</f>
        <v>0</v>
      </c>
      <c r="AY26" s="189"/>
      <c r="AZ26" s="189"/>
      <c r="BA26" s="189"/>
      <c r="BB26" s="189"/>
      <c r="BC26" s="189"/>
      <c r="BD26" s="189">
        <f>SUM(BD25:BI25)</f>
        <v>0</v>
      </c>
      <c r="BE26" s="189"/>
      <c r="BF26" s="189"/>
      <c r="BG26" s="189"/>
      <c r="BH26" s="189"/>
      <c r="BI26" s="189"/>
      <c r="BJ26" s="189">
        <f>SUM(BJ25:BO25)</f>
        <v>0</v>
      </c>
      <c r="BK26" s="189"/>
      <c r="BL26" s="189"/>
      <c r="BM26" s="189"/>
      <c r="BN26" s="189"/>
      <c r="BO26" s="189"/>
      <c r="BP26" s="189">
        <f>SUM(BP25:BU25)</f>
        <v>0</v>
      </c>
      <c r="BQ26" s="189"/>
      <c r="BR26" s="189"/>
      <c r="BS26" s="189"/>
      <c r="BT26" s="189"/>
      <c r="BU26" s="189"/>
      <c r="BV26" s="190">
        <f>SUM(BV25:CA25)</f>
        <v>42</v>
      </c>
      <c r="BW26" s="190"/>
      <c r="BX26" s="190"/>
      <c r="BY26" s="190"/>
      <c r="BZ26" s="190"/>
      <c r="CA26" s="190"/>
      <c r="CB26" s="190"/>
      <c r="CC26" s="57"/>
      <c r="CD26" s="51"/>
      <c r="CE26" s="49"/>
      <c r="CF26" s="49"/>
      <c r="CG26" s="49"/>
      <c r="CH26" s="117"/>
    </row>
    <row r="27" spans="1:91" ht="12.75" customHeight="1" x14ac:dyDescent="0.35">
      <c r="CL27"/>
      <c r="CM27"/>
    </row>
    <row r="28" spans="1:91" ht="12.75" customHeight="1" x14ac:dyDescent="0.35">
      <c r="CL28"/>
      <c r="CM28"/>
    </row>
  </sheetData>
  <sheetProtection selectLockedCells="1" selectUnlockedCells="1"/>
  <mergeCells count="31">
    <mergeCell ref="BD26:BI26"/>
    <mergeCell ref="BJ26:BO26"/>
    <mergeCell ref="BP26:BU26"/>
    <mergeCell ref="BV26:CB26"/>
    <mergeCell ref="BP2:BU2"/>
    <mergeCell ref="BV2:CB2"/>
    <mergeCell ref="BD2:BI2"/>
    <mergeCell ref="BJ2:BO2"/>
    <mergeCell ref="AX26:BC26"/>
    <mergeCell ref="B26:G26"/>
    <mergeCell ref="H26:M26"/>
    <mergeCell ref="T26:Y26"/>
    <mergeCell ref="Z26:AE26"/>
    <mergeCell ref="AF26:AK26"/>
    <mergeCell ref="AL26:AQ26"/>
    <mergeCell ref="AR26:AW26"/>
    <mergeCell ref="N26:S26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"/>
  <sheetViews>
    <sheetView zoomScale="62" zoomScaleNormal="62" workbookViewId="0">
      <pane xSplit="1" ySplit="3" topLeftCell="B4" activePane="bottomRight" state="frozen"/>
      <selection pane="topRight" activeCell="AK1" sqref="AK1"/>
      <selection pane="bottomLeft" activeCell="A4" sqref="A4"/>
      <selection pane="bottomRight" activeCell="AG34" sqref="AG34"/>
    </sheetView>
  </sheetViews>
  <sheetFormatPr defaultColWidth="11.54296875" defaultRowHeight="15.5" x14ac:dyDescent="0.35"/>
  <cols>
    <col min="1" max="1" width="16.54296875" customWidth="1"/>
    <col min="2" max="2" width="5.1796875" customWidth="1"/>
    <col min="3" max="3" width="4.7265625" customWidth="1"/>
    <col min="4" max="4" width="4.81640625" customWidth="1"/>
    <col min="5" max="5" width="4.7265625" customWidth="1"/>
    <col min="6" max="6" width="4.81640625" customWidth="1"/>
    <col min="7" max="7" width="5.453125" customWidth="1"/>
    <col min="8" max="8" width="4.81640625" customWidth="1"/>
    <col min="9" max="10" width="4.54296875" customWidth="1"/>
    <col min="11" max="11" width="4.26953125" customWidth="1"/>
    <col min="12" max="12" width="4" customWidth="1"/>
    <col min="13" max="13" width="4.54296875" customWidth="1"/>
    <col min="14" max="14" width="4.81640625" customWidth="1"/>
    <col min="15" max="16" width="4.7265625" customWidth="1"/>
    <col min="17" max="17" width="4.26953125" customWidth="1"/>
    <col min="18" max="19" width="4.7265625" customWidth="1"/>
    <col min="20" max="20" width="4.1796875" customWidth="1"/>
    <col min="21" max="21" width="4.54296875" customWidth="1"/>
    <col min="22" max="22" width="4.1796875" customWidth="1"/>
    <col min="23" max="24" width="4.54296875" customWidth="1"/>
    <col min="25" max="25" width="4.26953125" customWidth="1"/>
    <col min="26" max="27" width="4.54296875" customWidth="1"/>
    <col min="28" max="29" width="4.1796875" customWidth="1"/>
    <col min="30" max="30" width="4.54296875" customWidth="1"/>
    <col min="31" max="31" width="4.1796875" customWidth="1"/>
    <col min="32" max="32" width="4" customWidth="1"/>
    <col min="33" max="33" width="4.54296875" customWidth="1"/>
    <col min="34" max="34" width="4.7265625" customWidth="1"/>
    <col min="35" max="37" width="4.26953125" customWidth="1"/>
    <col min="38" max="39" width="4" customWidth="1"/>
    <col min="40" max="40" width="4.7265625" customWidth="1"/>
    <col min="41" max="41" width="4.26953125" customWidth="1"/>
    <col min="42" max="42" width="4.7265625" customWidth="1"/>
    <col min="43" max="43" width="4.26953125" customWidth="1"/>
    <col min="44" max="44" width="4.81640625" customWidth="1"/>
    <col min="45" max="45" width="4.7265625" customWidth="1"/>
    <col min="46" max="46" width="4.54296875" customWidth="1"/>
    <col min="47" max="47" width="4.26953125" customWidth="1"/>
    <col min="48" max="48" width="4" customWidth="1"/>
    <col min="49" max="50" width="4.26953125" customWidth="1"/>
    <col min="51" max="53" width="4.54296875" customWidth="1"/>
    <col min="54" max="54" width="4.1796875" customWidth="1"/>
    <col min="55" max="56" width="4.26953125" customWidth="1"/>
    <col min="57" max="58" width="4.7265625" customWidth="1"/>
    <col min="59" max="59" width="4.54296875" customWidth="1"/>
    <col min="60" max="60" width="4.1796875" customWidth="1"/>
    <col min="61" max="61" width="4.54296875" customWidth="1"/>
    <col min="62" max="62" width="4.81640625" customWidth="1"/>
    <col min="63" max="64" width="4.54296875" customWidth="1"/>
    <col min="65" max="65" width="4.7265625" customWidth="1"/>
    <col min="66" max="66" width="4.81640625" customWidth="1"/>
    <col min="67" max="67" width="5" customWidth="1"/>
    <col min="68" max="68" width="4.54296875" customWidth="1"/>
    <col min="69" max="69" width="5.453125" customWidth="1"/>
    <col min="70" max="70" width="5" customWidth="1"/>
    <col min="71" max="71" width="4.54296875" customWidth="1"/>
    <col min="72" max="72" width="5" customWidth="1"/>
    <col min="73" max="73" width="4.7265625" customWidth="1"/>
    <col min="74" max="80" width="9.1796875" customWidth="1"/>
    <col min="81" max="81" width="9" style="95" customWidth="1"/>
    <col min="82" max="82" width="9" style="36" customWidth="1"/>
    <col min="83" max="85" width="9.1796875" customWidth="1"/>
    <col min="86" max="86" width="15.54296875" style="45" customWidth="1"/>
    <col min="87" max="254" width="9.1796875" customWidth="1"/>
  </cols>
  <sheetData>
    <row r="1" spans="1:86" ht="25" x14ac:dyDescent="0.35">
      <c r="A1" s="191" t="s">
        <v>411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2" t="s">
        <v>35</v>
      </c>
      <c r="CD1" s="183" t="s">
        <v>36</v>
      </c>
      <c r="CE1" s="184" t="s">
        <v>37</v>
      </c>
      <c r="CF1" s="184"/>
      <c r="CG1" s="184"/>
      <c r="CH1" s="37"/>
    </row>
    <row r="2" spans="1:86" ht="17.5" x14ac:dyDescent="0.35">
      <c r="A2" s="185" t="s">
        <v>38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2"/>
      <c r="CD2" s="183"/>
      <c r="CE2" s="184"/>
      <c r="CF2" s="184"/>
      <c r="CG2" s="184"/>
      <c r="CH2" s="37"/>
    </row>
    <row r="3" spans="1:86" ht="40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2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86" x14ac:dyDescent="0.35">
      <c r="A4" s="86" t="s">
        <v>334</v>
      </c>
      <c r="B4" s="146">
        <v>0</v>
      </c>
      <c r="C4" s="146">
        <v>0</v>
      </c>
      <c r="D4" s="146">
        <v>0</v>
      </c>
      <c r="E4" s="146">
        <v>0</v>
      </c>
      <c r="F4" s="146">
        <v>2</v>
      </c>
      <c r="G4" s="146">
        <v>0</v>
      </c>
      <c r="H4" s="137"/>
      <c r="I4" s="137"/>
      <c r="J4" s="137"/>
      <c r="K4" s="137"/>
      <c r="L4" s="137"/>
      <c r="M4" s="137"/>
      <c r="N4" s="138"/>
      <c r="O4" s="138"/>
      <c r="P4" s="138"/>
      <c r="Q4" s="138"/>
      <c r="R4" s="138"/>
      <c r="S4" s="138"/>
      <c r="T4" s="55">
        <v>0</v>
      </c>
      <c r="U4" s="55">
        <v>0</v>
      </c>
      <c r="V4" s="55">
        <v>0</v>
      </c>
      <c r="W4" s="55">
        <v>0</v>
      </c>
      <c r="X4" s="55">
        <v>0</v>
      </c>
      <c r="Y4" s="55">
        <v>0</v>
      </c>
      <c r="Z4" s="151">
        <v>0</v>
      </c>
      <c r="AA4" s="151">
        <v>0</v>
      </c>
      <c r="AB4" s="151">
        <v>2</v>
      </c>
      <c r="AC4" s="151">
        <v>0</v>
      </c>
      <c r="AD4" s="151">
        <v>0</v>
      </c>
      <c r="AE4" s="151">
        <v>0</v>
      </c>
      <c r="AF4" s="55"/>
      <c r="AG4" s="55"/>
      <c r="AH4" s="55"/>
      <c r="AI4" s="55"/>
      <c r="AJ4" s="55"/>
      <c r="AK4" s="55"/>
      <c r="AL4" s="56"/>
      <c r="AM4" s="56"/>
      <c r="AN4" s="56"/>
      <c r="AO4" s="56"/>
      <c r="AP4" s="56"/>
      <c r="AQ4" s="56"/>
      <c r="AR4" s="55"/>
      <c r="AS4" s="55"/>
      <c r="AT4" s="55"/>
      <c r="AU4" s="55"/>
      <c r="AV4" s="55"/>
      <c r="AW4" s="55"/>
      <c r="AX4" s="56"/>
      <c r="AY4" s="56"/>
      <c r="AZ4" s="56"/>
      <c r="BA4" s="56"/>
      <c r="BB4" s="56"/>
      <c r="BC4" s="56"/>
      <c r="BD4" s="55"/>
      <c r="BE4" s="55"/>
      <c r="BF4" s="55"/>
      <c r="BG4" s="55"/>
      <c r="BH4" s="55"/>
      <c r="BI4" s="55"/>
      <c r="BJ4" s="56"/>
      <c r="BK4" s="56"/>
      <c r="BL4" s="56"/>
      <c r="BM4" s="56"/>
      <c r="BN4" s="56"/>
      <c r="BO4" s="56"/>
      <c r="BP4" s="55"/>
      <c r="BQ4" s="55"/>
      <c r="BR4" s="55"/>
      <c r="BS4" s="55"/>
      <c r="BT4" s="55"/>
      <c r="BU4" s="55"/>
      <c r="BV4" s="49">
        <f t="shared" ref="BV4:BV22" si="0">B4+H4+N4+T4+Z4+AF4+AL4+AR4+AX4+BD4+BJ4+BP4</f>
        <v>0</v>
      </c>
      <c r="BW4" s="49">
        <f t="shared" ref="BW4:BW22" si="1">C4+I4+O4+U4+AA4+AG4+AM4+AS4+AY4+BE4+BK4+BQ4</f>
        <v>0</v>
      </c>
      <c r="BX4" s="49">
        <f t="shared" ref="BX4:BX22" si="2">D4+J4+P4+V4+AB4+AH4+AN4+AT4+AZ4+BF4+BL4+BR4</f>
        <v>2</v>
      </c>
      <c r="BY4" s="49">
        <f t="shared" ref="BY4:BY22" si="3">E4+K4+Q4+W4+AC4+AI4+AO4+AU4+BA4+BG4+BM4+BS4</f>
        <v>0</v>
      </c>
      <c r="BZ4" s="49">
        <f t="shared" ref="BZ4:BZ22" si="4">F4+L4+R4+X4+AD4+AJ4+AP4+AV4+BB4+BH4+BN4+BT4</f>
        <v>2</v>
      </c>
      <c r="CA4" s="49">
        <f t="shared" ref="CA4:CA22" si="5">G4+M4+S4+Y4+AE4+AK4+AQ4+AW4+BC4+BI4+BO4+BU4</f>
        <v>0</v>
      </c>
      <c r="CB4" s="50">
        <f t="shared" ref="CB4:CB30" si="6">SUM(BV4:CA4)</f>
        <v>4</v>
      </c>
      <c r="CC4" s="75"/>
      <c r="CD4" s="51" t="e">
        <f t="shared" ref="CD4:CD22" si="7">ROUND((CB4/CC4)*100,0)</f>
        <v>#DIV/0!</v>
      </c>
      <c r="CE4" s="49">
        <f t="shared" ref="CE4:CE31" si="8">ROUND(((BV4+BX4)/CB4)*100,0)</f>
        <v>50</v>
      </c>
      <c r="CF4" s="49">
        <f t="shared" ref="CF4:CF31" si="9">ROUND(((BW4+BY4)/CB4)*100,0)</f>
        <v>0</v>
      </c>
      <c r="CG4" s="49">
        <f t="shared" ref="CG4:CG31" si="10">ROUND(((BZ4+CA4)/CB4)*100,0)</f>
        <v>50</v>
      </c>
      <c r="CH4" s="117">
        <f>(BW4+BY4)/(BV4+BW4+BX4+BY4)*100</f>
        <v>0</v>
      </c>
    </row>
    <row r="5" spans="1:86" x14ac:dyDescent="0.35">
      <c r="A5" s="86" t="s">
        <v>335</v>
      </c>
      <c r="B5" s="138"/>
      <c r="C5" s="138"/>
      <c r="D5" s="138"/>
      <c r="E5" s="138"/>
      <c r="F5" s="138"/>
      <c r="G5" s="138"/>
      <c r="H5" s="137"/>
      <c r="I5" s="137"/>
      <c r="J5" s="137"/>
      <c r="K5" s="137"/>
      <c r="L5" s="137"/>
      <c r="M5" s="137"/>
      <c r="N5" s="138"/>
      <c r="O5" s="138"/>
      <c r="P5" s="138">
        <v>1</v>
      </c>
      <c r="Q5" s="138"/>
      <c r="R5" s="138"/>
      <c r="S5" s="138"/>
      <c r="T5" s="55"/>
      <c r="U5" s="55"/>
      <c r="V5" s="55"/>
      <c r="W5" s="55"/>
      <c r="X5" s="55"/>
      <c r="Y5" s="55"/>
      <c r="Z5" s="151"/>
      <c r="AA5" s="151"/>
      <c r="AB5" s="151"/>
      <c r="AC5" s="151"/>
      <c r="AD5" s="151"/>
      <c r="AE5" s="151"/>
      <c r="AF5" s="55"/>
      <c r="AG5" s="55"/>
      <c r="AH5" s="55"/>
      <c r="AI5" s="55"/>
      <c r="AJ5" s="55"/>
      <c r="AK5" s="55"/>
      <c r="AL5" s="56"/>
      <c r="AM5" s="56"/>
      <c r="AN5" s="56"/>
      <c r="AO5" s="56"/>
      <c r="AP5" s="56"/>
      <c r="AQ5" s="56"/>
      <c r="AR5" s="55"/>
      <c r="AS5" s="55"/>
      <c r="AT5" s="55"/>
      <c r="AU5" s="55"/>
      <c r="AV5" s="55"/>
      <c r="AW5" s="55"/>
      <c r="AX5" s="56"/>
      <c r="AY5" s="56"/>
      <c r="AZ5" s="56"/>
      <c r="BA5" s="56"/>
      <c r="BB5" s="56"/>
      <c r="BC5" s="56"/>
      <c r="BD5" s="55"/>
      <c r="BE5" s="55"/>
      <c r="BF5" s="55"/>
      <c r="BG5" s="55"/>
      <c r="BH5" s="55"/>
      <c r="BI5" s="55"/>
      <c r="BJ5" s="56"/>
      <c r="BK5" s="56"/>
      <c r="BL5" s="56"/>
      <c r="BM5" s="56"/>
      <c r="BN5" s="56"/>
      <c r="BO5" s="5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1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1</v>
      </c>
      <c r="CC5" s="75"/>
      <c r="CD5" s="51" t="e">
        <f t="shared" si="7"/>
        <v>#DIV/0!</v>
      </c>
      <c r="CE5" s="49">
        <f t="shared" si="8"/>
        <v>100</v>
      </c>
      <c r="CF5" s="49">
        <f t="shared" si="9"/>
        <v>0</v>
      </c>
      <c r="CG5" s="49">
        <f t="shared" si="10"/>
        <v>0</v>
      </c>
      <c r="CH5" s="117">
        <f t="shared" ref="CH5:CH31" si="11">(BW5+BY5)/(BV5+BW5+BX5+BY5)*100</f>
        <v>0</v>
      </c>
    </row>
    <row r="6" spans="1:86" x14ac:dyDescent="0.35">
      <c r="A6" s="86" t="s">
        <v>336</v>
      </c>
      <c r="B6" s="138"/>
      <c r="C6" s="138"/>
      <c r="D6" s="138"/>
      <c r="E6" s="138"/>
      <c r="F6" s="138"/>
      <c r="G6" s="138"/>
      <c r="H6" s="137"/>
      <c r="I6" s="137"/>
      <c r="J6" s="137"/>
      <c r="K6" s="137"/>
      <c r="L6" s="137"/>
      <c r="M6" s="137"/>
      <c r="N6" s="138"/>
      <c r="O6" s="138"/>
      <c r="P6" s="138"/>
      <c r="Q6" s="138"/>
      <c r="R6" s="138"/>
      <c r="S6" s="138"/>
      <c r="T6" s="55"/>
      <c r="U6" s="55"/>
      <c r="V6" s="55"/>
      <c r="W6" s="55"/>
      <c r="X6" s="55"/>
      <c r="Y6" s="55"/>
      <c r="Z6" s="151">
        <v>0</v>
      </c>
      <c r="AA6" s="151">
        <v>0</v>
      </c>
      <c r="AB6" s="151">
        <v>0</v>
      </c>
      <c r="AC6" s="151">
        <v>0</v>
      </c>
      <c r="AD6" s="151">
        <v>0</v>
      </c>
      <c r="AE6" s="151">
        <v>0</v>
      </c>
      <c r="AF6" s="55"/>
      <c r="AG6" s="55"/>
      <c r="AH6" s="55"/>
      <c r="AI6" s="55"/>
      <c r="AJ6" s="55"/>
      <c r="AK6" s="55"/>
      <c r="AL6" s="56"/>
      <c r="AM6" s="56"/>
      <c r="AN6" s="56"/>
      <c r="AO6" s="56"/>
      <c r="AP6" s="56"/>
      <c r="AQ6" s="56"/>
      <c r="AR6" s="55"/>
      <c r="AS6" s="55"/>
      <c r="AT6" s="55"/>
      <c r="AU6" s="55"/>
      <c r="AV6" s="55"/>
      <c r="AW6" s="55"/>
      <c r="AX6" s="56"/>
      <c r="AY6" s="56"/>
      <c r="AZ6" s="56"/>
      <c r="BA6" s="56"/>
      <c r="BB6" s="56"/>
      <c r="BC6" s="56"/>
      <c r="BD6" s="55"/>
      <c r="BE6" s="55"/>
      <c r="BF6" s="55"/>
      <c r="BG6" s="55"/>
      <c r="BH6" s="55"/>
      <c r="BI6" s="55"/>
      <c r="BJ6" s="56"/>
      <c r="BK6" s="56"/>
      <c r="BL6" s="56"/>
      <c r="BM6" s="56"/>
      <c r="BN6" s="56"/>
      <c r="BO6" s="56"/>
      <c r="BP6" s="55"/>
      <c r="BQ6" s="55"/>
      <c r="BR6" s="55"/>
      <c r="BS6" s="55"/>
      <c r="BT6" s="55"/>
      <c r="BU6" s="55"/>
      <c r="BV6" s="49">
        <f t="shared" si="0"/>
        <v>0</v>
      </c>
      <c r="BW6" s="49">
        <f t="shared" si="1"/>
        <v>0</v>
      </c>
      <c r="BX6" s="49">
        <f t="shared" si="2"/>
        <v>0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0</v>
      </c>
      <c r="CC6" s="75"/>
      <c r="CD6" s="51" t="e">
        <f t="shared" si="7"/>
        <v>#DIV/0!</v>
      </c>
      <c r="CE6" s="49" t="e">
        <f t="shared" si="8"/>
        <v>#DIV/0!</v>
      </c>
      <c r="CF6" s="49" t="e">
        <f t="shared" si="9"/>
        <v>#DIV/0!</v>
      </c>
      <c r="CG6" s="49" t="e">
        <f t="shared" si="10"/>
        <v>#DIV/0!</v>
      </c>
      <c r="CH6" s="117" t="e">
        <f t="shared" si="11"/>
        <v>#DIV/0!</v>
      </c>
    </row>
    <row r="7" spans="1:86" x14ac:dyDescent="0.35">
      <c r="A7" s="86" t="s">
        <v>337</v>
      </c>
      <c r="B7" s="138">
        <v>0</v>
      </c>
      <c r="C7" s="138">
        <v>0</v>
      </c>
      <c r="D7" s="138">
        <v>0</v>
      </c>
      <c r="E7" s="138">
        <v>1</v>
      </c>
      <c r="F7" s="138">
        <v>0</v>
      </c>
      <c r="G7" s="138">
        <v>0</v>
      </c>
      <c r="H7" s="137">
        <v>0</v>
      </c>
      <c r="I7" s="137">
        <v>0</v>
      </c>
      <c r="J7" s="137">
        <v>1</v>
      </c>
      <c r="K7" s="137">
        <v>0</v>
      </c>
      <c r="L7" s="137">
        <v>0</v>
      </c>
      <c r="M7" s="137">
        <v>0</v>
      </c>
      <c r="N7" s="138">
        <v>1</v>
      </c>
      <c r="O7" s="138"/>
      <c r="P7" s="138">
        <v>2</v>
      </c>
      <c r="Q7" s="138"/>
      <c r="R7" s="138"/>
      <c r="S7" s="138"/>
      <c r="T7" s="55">
        <v>1</v>
      </c>
      <c r="U7" s="55"/>
      <c r="V7" s="55"/>
      <c r="W7" s="55"/>
      <c r="X7" s="55"/>
      <c r="Y7" s="55"/>
      <c r="Z7" s="151">
        <v>0</v>
      </c>
      <c r="AA7" s="151">
        <v>0</v>
      </c>
      <c r="AB7" s="151">
        <v>0</v>
      </c>
      <c r="AC7" s="151">
        <v>0</v>
      </c>
      <c r="AD7" s="151">
        <v>0</v>
      </c>
      <c r="AE7" s="151">
        <v>0</v>
      </c>
      <c r="AF7" s="55">
        <v>1</v>
      </c>
      <c r="AG7" s="55"/>
      <c r="AH7" s="55"/>
      <c r="AI7" s="55"/>
      <c r="AJ7" s="55"/>
      <c r="AK7" s="55"/>
      <c r="AL7" s="56"/>
      <c r="AM7" s="56"/>
      <c r="AN7" s="56"/>
      <c r="AO7" s="56"/>
      <c r="AP7" s="56"/>
      <c r="AQ7" s="56"/>
      <c r="AR7" s="55"/>
      <c r="AS7" s="55"/>
      <c r="AT7" s="55"/>
      <c r="AU7" s="55"/>
      <c r="AV7" s="55"/>
      <c r="AW7" s="55"/>
      <c r="AX7" s="56"/>
      <c r="AY7" s="56"/>
      <c r="AZ7" s="56"/>
      <c r="BA7" s="56"/>
      <c r="BB7" s="56"/>
      <c r="BC7" s="56"/>
      <c r="BD7" s="55"/>
      <c r="BE7" s="55"/>
      <c r="BF7" s="55"/>
      <c r="BG7" s="55"/>
      <c r="BH7" s="55"/>
      <c r="BI7" s="55"/>
      <c r="BJ7" s="56"/>
      <c r="BK7" s="56"/>
      <c r="BL7" s="56"/>
      <c r="BM7" s="56"/>
      <c r="BN7" s="56"/>
      <c r="BO7" s="56"/>
      <c r="BP7" s="55"/>
      <c r="BQ7" s="55"/>
      <c r="BR7" s="55"/>
      <c r="BS7" s="55"/>
      <c r="BT7" s="55"/>
      <c r="BU7" s="55"/>
      <c r="BV7" s="49">
        <f t="shared" si="0"/>
        <v>3</v>
      </c>
      <c r="BW7" s="49">
        <f t="shared" si="1"/>
        <v>0</v>
      </c>
      <c r="BX7" s="49">
        <f t="shared" si="2"/>
        <v>3</v>
      </c>
      <c r="BY7" s="49">
        <f t="shared" si="3"/>
        <v>1</v>
      </c>
      <c r="BZ7" s="49">
        <f t="shared" si="4"/>
        <v>0</v>
      </c>
      <c r="CA7" s="49">
        <f t="shared" si="5"/>
        <v>0</v>
      </c>
      <c r="CB7" s="50">
        <f t="shared" si="6"/>
        <v>7</v>
      </c>
      <c r="CC7" s="75"/>
      <c r="CD7" s="51" t="e">
        <f t="shared" si="7"/>
        <v>#DIV/0!</v>
      </c>
      <c r="CE7" s="49">
        <f t="shared" si="8"/>
        <v>86</v>
      </c>
      <c r="CF7" s="49">
        <f t="shared" si="9"/>
        <v>14</v>
      </c>
      <c r="CG7" s="49">
        <f t="shared" si="10"/>
        <v>0</v>
      </c>
      <c r="CH7" s="117">
        <f t="shared" si="11"/>
        <v>14.285714285714285</v>
      </c>
    </row>
    <row r="8" spans="1:86" x14ac:dyDescent="0.35">
      <c r="A8" s="86" t="s">
        <v>338</v>
      </c>
      <c r="B8" s="138"/>
      <c r="C8" s="138"/>
      <c r="D8" s="138"/>
      <c r="E8" s="138"/>
      <c r="F8" s="138"/>
      <c r="G8" s="138"/>
      <c r="H8" s="137"/>
      <c r="I8" s="137"/>
      <c r="J8" s="137"/>
      <c r="K8" s="137"/>
      <c r="L8" s="137"/>
      <c r="M8" s="137"/>
      <c r="N8" s="138"/>
      <c r="O8" s="138"/>
      <c r="P8" s="138"/>
      <c r="Q8" s="138"/>
      <c r="R8" s="138"/>
      <c r="S8" s="138"/>
      <c r="T8" s="55"/>
      <c r="U8" s="55"/>
      <c r="V8" s="55"/>
      <c r="W8" s="55"/>
      <c r="X8" s="55"/>
      <c r="Y8" s="55"/>
      <c r="Z8" s="151"/>
      <c r="AA8" s="151"/>
      <c r="AB8" s="151"/>
      <c r="AC8" s="151"/>
      <c r="AD8" s="151"/>
      <c r="AE8" s="151"/>
      <c r="AF8" s="55"/>
      <c r="AG8" s="55"/>
      <c r="AH8" s="55"/>
      <c r="AI8" s="55"/>
      <c r="AJ8" s="55"/>
      <c r="AK8" s="55"/>
      <c r="AL8" s="56"/>
      <c r="AM8" s="56"/>
      <c r="AN8" s="56"/>
      <c r="AO8" s="56"/>
      <c r="AP8" s="56"/>
      <c r="AQ8" s="56"/>
      <c r="AR8" s="55"/>
      <c r="AS8" s="55"/>
      <c r="AT8" s="55"/>
      <c r="AU8" s="55"/>
      <c r="AV8" s="55"/>
      <c r="AW8" s="55"/>
      <c r="AX8" s="56"/>
      <c r="AY8" s="56"/>
      <c r="AZ8" s="56"/>
      <c r="BA8" s="56"/>
      <c r="BB8" s="56"/>
      <c r="BC8" s="56"/>
      <c r="BD8" s="55"/>
      <c r="BE8" s="55"/>
      <c r="BF8" s="55"/>
      <c r="BG8" s="55"/>
      <c r="BH8" s="55"/>
      <c r="BI8" s="55"/>
      <c r="BJ8" s="56"/>
      <c r="BK8" s="56"/>
      <c r="BL8" s="56"/>
      <c r="BM8" s="56"/>
      <c r="BN8" s="56"/>
      <c r="BO8" s="56"/>
      <c r="BP8" s="55"/>
      <c r="BQ8" s="55"/>
      <c r="BR8" s="55"/>
      <c r="BS8" s="55"/>
      <c r="BT8" s="55"/>
      <c r="BU8" s="55"/>
      <c r="BV8" s="49">
        <f t="shared" si="0"/>
        <v>0</v>
      </c>
      <c r="BW8" s="49">
        <f t="shared" si="1"/>
        <v>0</v>
      </c>
      <c r="BX8" s="49">
        <f t="shared" si="2"/>
        <v>0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0</v>
      </c>
      <c r="CC8" s="75"/>
      <c r="CD8" s="51" t="e">
        <f t="shared" si="7"/>
        <v>#DIV/0!</v>
      </c>
      <c r="CE8" s="49" t="e">
        <f t="shared" si="8"/>
        <v>#DIV/0!</v>
      </c>
      <c r="CF8" s="49" t="e">
        <f t="shared" si="9"/>
        <v>#DIV/0!</v>
      </c>
      <c r="CG8" s="49" t="e">
        <f t="shared" si="10"/>
        <v>#DIV/0!</v>
      </c>
      <c r="CH8" s="117" t="e">
        <f t="shared" si="11"/>
        <v>#DIV/0!</v>
      </c>
    </row>
    <row r="9" spans="1:86" x14ac:dyDescent="0.35">
      <c r="A9" s="86" t="s">
        <v>339</v>
      </c>
      <c r="B9" s="138">
        <v>0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8"/>
      <c r="O9" s="138"/>
      <c r="P9" s="138"/>
      <c r="Q9" s="138">
        <v>1</v>
      </c>
      <c r="R9" s="138"/>
      <c r="S9" s="138"/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151">
        <v>0</v>
      </c>
      <c r="AA9" s="151">
        <v>0</v>
      </c>
      <c r="AB9" s="151">
        <v>0</v>
      </c>
      <c r="AC9" s="151">
        <v>1</v>
      </c>
      <c r="AD9" s="151">
        <v>0</v>
      </c>
      <c r="AE9" s="151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6"/>
      <c r="AM9" s="56"/>
      <c r="AN9" s="56"/>
      <c r="AO9" s="56"/>
      <c r="AP9" s="56"/>
      <c r="AQ9" s="56"/>
      <c r="AR9" s="55"/>
      <c r="AS9" s="55"/>
      <c r="AT9" s="55"/>
      <c r="AU9" s="55"/>
      <c r="AV9" s="55"/>
      <c r="AW9" s="55"/>
      <c r="AX9" s="56"/>
      <c r="AY9" s="56"/>
      <c r="AZ9" s="56"/>
      <c r="BA9" s="56"/>
      <c r="BB9" s="56"/>
      <c r="BC9" s="56"/>
      <c r="BD9" s="55"/>
      <c r="BE9" s="55"/>
      <c r="BF9" s="55"/>
      <c r="BG9" s="55"/>
      <c r="BH9" s="55"/>
      <c r="BI9" s="55"/>
      <c r="BJ9" s="56"/>
      <c r="BK9" s="56"/>
      <c r="BL9" s="56"/>
      <c r="BM9" s="56"/>
      <c r="BN9" s="56"/>
      <c r="BO9" s="56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0</v>
      </c>
      <c r="BX9" s="49">
        <f t="shared" si="2"/>
        <v>0</v>
      </c>
      <c r="BY9" s="49">
        <f t="shared" si="3"/>
        <v>2</v>
      </c>
      <c r="BZ9" s="49">
        <f t="shared" si="4"/>
        <v>0</v>
      </c>
      <c r="CA9" s="49">
        <f t="shared" si="5"/>
        <v>0</v>
      </c>
      <c r="CB9" s="50">
        <f t="shared" si="6"/>
        <v>2</v>
      </c>
      <c r="CC9" s="75"/>
      <c r="CD9" s="51" t="e">
        <f t="shared" si="7"/>
        <v>#DIV/0!</v>
      </c>
      <c r="CE9" s="49">
        <f t="shared" si="8"/>
        <v>0</v>
      </c>
      <c r="CF9" s="49">
        <f t="shared" si="9"/>
        <v>100</v>
      </c>
      <c r="CG9" s="49">
        <f t="shared" si="10"/>
        <v>0</v>
      </c>
      <c r="CH9" s="117">
        <f t="shared" si="11"/>
        <v>100</v>
      </c>
    </row>
    <row r="10" spans="1:86" x14ac:dyDescent="0.35">
      <c r="A10" s="86" t="s">
        <v>340</v>
      </c>
      <c r="B10" s="138"/>
      <c r="C10" s="138"/>
      <c r="D10" s="138"/>
      <c r="E10" s="138"/>
      <c r="F10" s="138"/>
      <c r="G10" s="138"/>
      <c r="H10" s="137"/>
      <c r="I10" s="137"/>
      <c r="J10" s="137"/>
      <c r="K10" s="137"/>
      <c r="L10" s="137"/>
      <c r="M10" s="137"/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55"/>
      <c r="U10" s="55"/>
      <c r="V10" s="55"/>
      <c r="W10" s="55"/>
      <c r="X10" s="55"/>
      <c r="Y10" s="55"/>
      <c r="Z10" s="151">
        <v>1</v>
      </c>
      <c r="AA10" s="151">
        <v>2</v>
      </c>
      <c r="AB10" s="151">
        <v>0</v>
      </c>
      <c r="AC10" s="151">
        <v>0</v>
      </c>
      <c r="AD10" s="151">
        <v>0</v>
      </c>
      <c r="AE10" s="151">
        <v>0</v>
      </c>
      <c r="AF10" s="55"/>
      <c r="AG10" s="55">
        <v>1</v>
      </c>
      <c r="AH10" s="55"/>
      <c r="AI10" s="55"/>
      <c r="AJ10" s="55"/>
      <c r="AK10" s="55"/>
      <c r="AL10" s="56"/>
      <c r="AM10" s="56"/>
      <c r="AN10" s="56"/>
      <c r="AO10" s="56"/>
      <c r="AP10" s="56"/>
      <c r="AQ10" s="56"/>
      <c r="AR10" s="55"/>
      <c r="AS10" s="55"/>
      <c r="AT10" s="55"/>
      <c r="AU10" s="55"/>
      <c r="AV10" s="55"/>
      <c r="AW10" s="55"/>
      <c r="AX10" s="56"/>
      <c r="AY10" s="56"/>
      <c r="AZ10" s="56"/>
      <c r="BA10" s="56"/>
      <c r="BB10" s="56"/>
      <c r="BC10" s="56"/>
      <c r="BD10" s="55"/>
      <c r="BE10" s="55"/>
      <c r="BF10" s="55"/>
      <c r="BG10" s="55"/>
      <c r="BH10" s="55"/>
      <c r="BI10" s="55"/>
      <c r="BJ10" s="56"/>
      <c r="BK10" s="56"/>
      <c r="BL10" s="56"/>
      <c r="BM10" s="56"/>
      <c r="BN10" s="56"/>
      <c r="BO10" s="56"/>
      <c r="BP10" s="55"/>
      <c r="BQ10" s="55"/>
      <c r="BR10" s="55"/>
      <c r="BS10" s="55"/>
      <c r="BT10" s="55"/>
      <c r="BU10" s="55"/>
      <c r="BV10" s="49">
        <f t="shared" si="0"/>
        <v>1</v>
      </c>
      <c r="BW10" s="49">
        <f t="shared" si="1"/>
        <v>3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4</v>
      </c>
      <c r="CC10" s="75"/>
      <c r="CD10" s="51" t="e">
        <f t="shared" si="7"/>
        <v>#DIV/0!</v>
      </c>
      <c r="CE10" s="49">
        <f t="shared" si="8"/>
        <v>25</v>
      </c>
      <c r="CF10" s="49">
        <f t="shared" si="9"/>
        <v>75</v>
      </c>
      <c r="CG10" s="49">
        <f t="shared" si="10"/>
        <v>0</v>
      </c>
      <c r="CH10" s="117">
        <f t="shared" si="11"/>
        <v>75</v>
      </c>
    </row>
    <row r="11" spans="1:86" x14ac:dyDescent="0.35">
      <c r="A11" s="86" t="s">
        <v>341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7"/>
      <c r="I11" s="137"/>
      <c r="J11" s="137"/>
      <c r="K11" s="137"/>
      <c r="L11" s="137"/>
      <c r="M11" s="137"/>
      <c r="N11" s="138"/>
      <c r="O11" s="138"/>
      <c r="P11" s="138">
        <v>1</v>
      </c>
      <c r="Q11" s="138"/>
      <c r="R11" s="138"/>
      <c r="S11" s="138"/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151">
        <v>0</v>
      </c>
      <c r="AA11" s="151">
        <v>0</v>
      </c>
      <c r="AB11" s="151">
        <v>0</v>
      </c>
      <c r="AC11" s="151">
        <v>0</v>
      </c>
      <c r="AD11" s="151">
        <v>0</v>
      </c>
      <c r="AE11" s="151">
        <v>0</v>
      </c>
      <c r="AF11" s="55"/>
      <c r="AG11" s="55"/>
      <c r="AH11" s="55"/>
      <c r="AI11" s="55">
        <v>1</v>
      </c>
      <c r="AJ11" s="55"/>
      <c r="AK11" s="55"/>
      <c r="AL11" s="56"/>
      <c r="AM11" s="56"/>
      <c r="AN11" s="56"/>
      <c r="AO11" s="56"/>
      <c r="AP11" s="56"/>
      <c r="AQ11" s="56"/>
      <c r="AR11" s="55"/>
      <c r="AS11" s="55"/>
      <c r="AT11" s="55"/>
      <c r="AU11" s="55"/>
      <c r="AV11" s="55"/>
      <c r="AW11" s="55"/>
      <c r="AX11" s="56"/>
      <c r="AY11" s="56"/>
      <c r="AZ11" s="56"/>
      <c r="BA11" s="56"/>
      <c r="BB11" s="56"/>
      <c r="BC11" s="56"/>
      <c r="BD11" s="55"/>
      <c r="BE11" s="55"/>
      <c r="BF11" s="55"/>
      <c r="BG11" s="55"/>
      <c r="BH11" s="55"/>
      <c r="BI11" s="55"/>
      <c r="BJ11" s="56"/>
      <c r="BK11" s="56"/>
      <c r="BL11" s="56"/>
      <c r="BM11" s="56"/>
      <c r="BN11" s="56"/>
      <c r="BO11" s="56"/>
      <c r="BP11" s="55"/>
      <c r="BQ11" s="55"/>
      <c r="BR11" s="55"/>
      <c r="BS11" s="55"/>
      <c r="BT11" s="55"/>
      <c r="BU11" s="55"/>
      <c r="BV11" s="49">
        <f t="shared" si="0"/>
        <v>0</v>
      </c>
      <c r="BW11" s="49">
        <f t="shared" si="1"/>
        <v>0</v>
      </c>
      <c r="BX11" s="49">
        <f t="shared" si="2"/>
        <v>1</v>
      </c>
      <c r="BY11" s="49">
        <f t="shared" si="3"/>
        <v>1</v>
      </c>
      <c r="BZ11" s="49">
        <f t="shared" si="4"/>
        <v>0</v>
      </c>
      <c r="CA11" s="49">
        <f t="shared" si="5"/>
        <v>0</v>
      </c>
      <c r="CB11" s="50">
        <f t="shared" si="6"/>
        <v>2</v>
      </c>
      <c r="CC11" s="75"/>
      <c r="CD11" s="51" t="e">
        <f t="shared" si="7"/>
        <v>#DIV/0!</v>
      </c>
      <c r="CE11" s="49">
        <f t="shared" si="8"/>
        <v>50</v>
      </c>
      <c r="CF11" s="49">
        <f t="shared" si="9"/>
        <v>50</v>
      </c>
      <c r="CG11" s="49">
        <f t="shared" si="10"/>
        <v>0</v>
      </c>
      <c r="CH11" s="117">
        <f t="shared" si="11"/>
        <v>50</v>
      </c>
    </row>
    <row r="12" spans="1:86" x14ac:dyDescent="0.35">
      <c r="A12" s="86" t="s">
        <v>342</v>
      </c>
      <c r="B12" s="138"/>
      <c r="C12" s="138"/>
      <c r="D12" s="138"/>
      <c r="E12" s="138"/>
      <c r="F12" s="138"/>
      <c r="G12" s="138"/>
      <c r="H12" s="137"/>
      <c r="I12" s="137"/>
      <c r="J12" s="137"/>
      <c r="K12" s="137"/>
      <c r="L12" s="137"/>
      <c r="M12" s="137"/>
      <c r="N12" s="138"/>
      <c r="O12" s="138"/>
      <c r="P12" s="138">
        <v>2</v>
      </c>
      <c r="Q12" s="138"/>
      <c r="R12" s="138"/>
      <c r="S12" s="138"/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151"/>
      <c r="AA12" s="151"/>
      <c r="AB12" s="151">
        <v>2</v>
      </c>
      <c r="AC12" s="151"/>
      <c r="AD12" s="151"/>
      <c r="AE12" s="151"/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6"/>
      <c r="AM12" s="56"/>
      <c r="AN12" s="56"/>
      <c r="AO12" s="56"/>
      <c r="AP12" s="56"/>
      <c r="AQ12" s="56"/>
      <c r="AR12" s="55"/>
      <c r="AS12" s="55"/>
      <c r="AT12" s="55"/>
      <c r="AU12" s="55"/>
      <c r="AV12" s="55"/>
      <c r="AW12" s="55"/>
      <c r="AX12" s="56"/>
      <c r="AY12" s="56"/>
      <c r="AZ12" s="56"/>
      <c r="BA12" s="56"/>
      <c r="BB12" s="56"/>
      <c r="BC12" s="56"/>
      <c r="BD12" s="55"/>
      <c r="BE12" s="55"/>
      <c r="BF12" s="55"/>
      <c r="BG12" s="55"/>
      <c r="BH12" s="55"/>
      <c r="BI12" s="55"/>
      <c r="BJ12" s="56"/>
      <c r="BK12" s="56"/>
      <c r="BL12" s="56"/>
      <c r="BM12" s="56"/>
      <c r="BN12" s="56"/>
      <c r="BO12" s="56"/>
      <c r="BP12" s="55"/>
      <c r="BQ12" s="55"/>
      <c r="BR12" s="55"/>
      <c r="BS12" s="55"/>
      <c r="BT12" s="55"/>
      <c r="BU12" s="55"/>
      <c r="BV12" s="49">
        <f t="shared" si="0"/>
        <v>0</v>
      </c>
      <c r="BW12" s="49">
        <f t="shared" si="1"/>
        <v>0</v>
      </c>
      <c r="BX12" s="49">
        <f t="shared" si="2"/>
        <v>4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4</v>
      </c>
      <c r="CC12" s="75"/>
      <c r="CD12" s="51" t="e">
        <f t="shared" si="7"/>
        <v>#DIV/0!</v>
      </c>
      <c r="CE12" s="49">
        <f t="shared" si="8"/>
        <v>100</v>
      </c>
      <c r="CF12" s="49">
        <f t="shared" si="9"/>
        <v>0</v>
      </c>
      <c r="CG12" s="49">
        <f t="shared" si="10"/>
        <v>0</v>
      </c>
      <c r="CH12" s="117">
        <f t="shared" si="11"/>
        <v>0</v>
      </c>
    </row>
    <row r="13" spans="1:86" x14ac:dyDescent="0.35">
      <c r="A13" s="86" t="s">
        <v>343</v>
      </c>
      <c r="B13" s="138"/>
      <c r="C13" s="138"/>
      <c r="D13" s="138"/>
      <c r="E13" s="138"/>
      <c r="F13" s="138"/>
      <c r="G13" s="138"/>
      <c r="H13" s="137"/>
      <c r="I13" s="137"/>
      <c r="J13" s="137"/>
      <c r="K13" s="137"/>
      <c r="L13" s="137"/>
      <c r="M13" s="137"/>
      <c r="N13" s="138"/>
      <c r="O13" s="138"/>
      <c r="P13" s="138"/>
      <c r="Q13" s="138"/>
      <c r="R13" s="138"/>
      <c r="S13" s="138"/>
      <c r="T13" s="55"/>
      <c r="U13" s="55"/>
      <c r="V13" s="55"/>
      <c r="W13" s="55"/>
      <c r="X13" s="55"/>
      <c r="Y13" s="55"/>
      <c r="Z13" s="151">
        <v>0</v>
      </c>
      <c r="AA13" s="151">
        <v>0</v>
      </c>
      <c r="AB13" s="151"/>
      <c r="AC13" s="151">
        <v>0</v>
      </c>
      <c r="AD13" s="151">
        <v>0</v>
      </c>
      <c r="AE13" s="151">
        <v>0</v>
      </c>
      <c r="AF13" s="55"/>
      <c r="AG13" s="55"/>
      <c r="AH13" s="55"/>
      <c r="AI13" s="55"/>
      <c r="AJ13" s="55"/>
      <c r="AK13" s="55"/>
      <c r="AL13" s="56"/>
      <c r="AM13" s="56"/>
      <c r="AN13" s="56"/>
      <c r="AO13" s="56"/>
      <c r="AP13" s="56"/>
      <c r="AQ13" s="56"/>
      <c r="AR13" s="55"/>
      <c r="AS13" s="55"/>
      <c r="AT13" s="55"/>
      <c r="AU13" s="55"/>
      <c r="AV13" s="55"/>
      <c r="AW13" s="55"/>
      <c r="AX13" s="56"/>
      <c r="AY13" s="56"/>
      <c r="AZ13" s="56"/>
      <c r="BA13" s="56"/>
      <c r="BB13" s="56"/>
      <c r="BC13" s="56"/>
      <c r="BD13" s="55"/>
      <c r="BE13" s="55"/>
      <c r="BF13" s="55"/>
      <c r="BG13" s="55"/>
      <c r="BH13" s="55"/>
      <c r="BI13" s="55"/>
      <c r="BJ13" s="56"/>
      <c r="BK13" s="56"/>
      <c r="BL13" s="56"/>
      <c r="BM13" s="56"/>
      <c r="BN13" s="56"/>
      <c r="BO13" s="56"/>
      <c r="BP13" s="55"/>
      <c r="BQ13" s="55"/>
      <c r="BR13" s="55"/>
      <c r="BS13" s="55"/>
      <c r="BT13" s="55"/>
      <c r="BU13" s="55"/>
      <c r="BV13" s="49">
        <f t="shared" si="0"/>
        <v>0</v>
      </c>
      <c r="BW13" s="49">
        <f t="shared" si="1"/>
        <v>0</v>
      </c>
      <c r="BX13" s="49">
        <f t="shared" si="2"/>
        <v>0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0</v>
      </c>
      <c r="CC13" s="75"/>
      <c r="CD13" s="51" t="e">
        <f t="shared" si="7"/>
        <v>#DIV/0!</v>
      </c>
      <c r="CE13" s="49" t="e">
        <f t="shared" si="8"/>
        <v>#DIV/0!</v>
      </c>
      <c r="CF13" s="49" t="e">
        <f t="shared" si="9"/>
        <v>#DIV/0!</v>
      </c>
      <c r="CG13" s="49" t="e">
        <f t="shared" si="10"/>
        <v>#DIV/0!</v>
      </c>
      <c r="CH13" s="117" t="e">
        <f t="shared" si="11"/>
        <v>#DIV/0!</v>
      </c>
    </row>
    <row r="14" spans="1:86" x14ac:dyDescent="0.35">
      <c r="A14" s="86" t="s">
        <v>344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8"/>
      <c r="O14" s="138"/>
      <c r="P14" s="138"/>
      <c r="Q14" s="138"/>
      <c r="R14" s="138"/>
      <c r="S14" s="138"/>
      <c r="T14" s="55">
        <v>1</v>
      </c>
      <c r="U14" s="55"/>
      <c r="V14" s="55"/>
      <c r="W14" s="55"/>
      <c r="X14" s="55"/>
      <c r="Y14" s="55"/>
      <c r="Z14" s="151"/>
      <c r="AA14" s="151"/>
      <c r="AB14" s="151"/>
      <c r="AC14" s="151"/>
      <c r="AD14" s="151"/>
      <c r="AE14" s="151"/>
      <c r="AF14" s="55">
        <v>1</v>
      </c>
      <c r="AG14" s="55"/>
      <c r="AH14" s="55"/>
      <c r="AI14" s="55"/>
      <c r="AJ14" s="55"/>
      <c r="AK14" s="55"/>
      <c r="AL14" s="56"/>
      <c r="AM14" s="56"/>
      <c r="AN14" s="56"/>
      <c r="AO14" s="56"/>
      <c r="AP14" s="56"/>
      <c r="AQ14" s="56"/>
      <c r="AR14" s="55"/>
      <c r="AS14" s="55"/>
      <c r="AT14" s="55"/>
      <c r="AU14" s="55"/>
      <c r="AV14" s="55"/>
      <c r="AW14" s="55"/>
      <c r="AX14" s="56"/>
      <c r="AY14" s="56"/>
      <c r="AZ14" s="56"/>
      <c r="BA14" s="56"/>
      <c r="BB14" s="56"/>
      <c r="BC14" s="56"/>
      <c r="BD14" s="55"/>
      <c r="BE14" s="55"/>
      <c r="BF14" s="55"/>
      <c r="BG14" s="55"/>
      <c r="BH14" s="55"/>
      <c r="BI14" s="55"/>
      <c r="BJ14" s="56"/>
      <c r="BK14" s="56"/>
      <c r="BL14" s="56"/>
      <c r="BM14" s="56"/>
      <c r="BN14" s="56"/>
      <c r="BO14" s="56"/>
      <c r="BP14" s="55"/>
      <c r="BQ14" s="55"/>
      <c r="BR14" s="55"/>
      <c r="BS14" s="55"/>
      <c r="BT14" s="55"/>
      <c r="BU14" s="55"/>
      <c r="BV14" s="49">
        <f t="shared" si="0"/>
        <v>2</v>
      </c>
      <c r="BW14" s="49">
        <f t="shared" si="1"/>
        <v>0</v>
      </c>
      <c r="BX14" s="49">
        <f t="shared" si="2"/>
        <v>0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2</v>
      </c>
      <c r="CC14" s="75"/>
      <c r="CD14" s="51" t="e">
        <f t="shared" si="7"/>
        <v>#DIV/0!</v>
      </c>
      <c r="CE14" s="49">
        <f t="shared" si="8"/>
        <v>100</v>
      </c>
      <c r="CF14" s="49">
        <f t="shared" si="9"/>
        <v>0</v>
      </c>
      <c r="CG14" s="49">
        <f t="shared" si="10"/>
        <v>0</v>
      </c>
      <c r="CH14" s="117">
        <f t="shared" si="11"/>
        <v>0</v>
      </c>
    </row>
    <row r="15" spans="1:86" x14ac:dyDescent="0.35">
      <c r="A15" s="86" t="s">
        <v>345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55"/>
      <c r="U15" s="55"/>
      <c r="V15" s="55">
        <v>2</v>
      </c>
      <c r="W15" s="55"/>
      <c r="X15" s="55"/>
      <c r="Y15" s="55"/>
      <c r="Z15" s="151"/>
      <c r="AA15" s="151"/>
      <c r="AB15" s="151"/>
      <c r="AC15" s="151"/>
      <c r="AD15" s="151"/>
      <c r="AE15" s="151"/>
      <c r="AF15" s="55"/>
      <c r="AG15" s="55"/>
      <c r="AH15" s="55"/>
      <c r="AI15" s="55"/>
      <c r="AJ15" s="55">
        <v>1</v>
      </c>
      <c r="AK15" s="55"/>
      <c r="AL15" s="56"/>
      <c r="AM15" s="56"/>
      <c r="AN15" s="56"/>
      <c r="AO15" s="56"/>
      <c r="AP15" s="56"/>
      <c r="AQ15" s="56"/>
      <c r="AR15" s="55"/>
      <c r="AS15" s="55"/>
      <c r="AT15" s="55"/>
      <c r="AU15" s="55"/>
      <c r="AV15" s="55"/>
      <c r="AW15" s="55"/>
      <c r="AX15" s="56"/>
      <c r="AY15" s="56"/>
      <c r="AZ15" s="56"/>
      <c r="BA15" s="56"/>
      <c r="BB15" s="56"/>
      <c r="BC15" s="56"/>
      <c r="BD15" s="55"/>
      <c r="BE15" s="55"/>
      <c r="BF15" s="55"/>
      <c r="BG15" s="55"/>
      <c r="BH15" s="55"/>
      <c r="BI15" s="55"/>
      <c r="BJ15" s="56"/>
      <c r="BK15" s="56"/>
      <c r="BL15" s="56"/>
      <c r="BM15" s="56"/>
      <c r="BN15" s="56"/>
      <c r="BO15" s="56"/>
      <c r="BP15" s="55"/>
      <c r="BQ15" s="55"/>
      <c r="BR15" s="55"/>
      <c r="BS15" s="55"/>
      <c r="BT15" s="55"/>
      <c r="BU15" s="55"/>
      <c r="BV15" s="49">
        <f t="shared" si="0"/>
        <v>0</v>
      </c>
      <c r="BW15" s="49">
        <f t="shared" si="1"/>
        <v>0</v>
      </c>
      <c r="BX15" s="49">
        <f t="shared" si="2"/>
        <v>2</v>
      </c>
      <c r="BY15" s="49">
        <f t="shared" si="3"/>
        <v>0</v>
      </c>
      <c r="BZ15" s="49">
        <f t="shared" si="4"/>
        <v>1</v>
      </c>
      <c r="CA15" s="49">
        <f t="shared" si="5"/>
        <v>0</v>
      </c>
      <c r="CB15" s="50">
        <f t="shared" si="6"/>
        <v>3</v>
      </c>
      <c r="CC15" s="75"/>
      <c r="CD15" s="51" t="e">
        <f t="shared" si="7"/>
        <v>#DIV/0!</v>
      </c>
      <c r="CE15" s="49">
        <f t="shared" si="8"/>
        <v>67</v>
      </c>
      <c r="CF15" s="49">
        <f t="shared" si="9"/>
        <v>0</v>
      </c>
      <c r="CG15" s="49">
        <f t="shared" si="10"/>
        <v>33</v>
      </c>
      <c r="CH15" s="117">
        <f t="shared" si="11"/>
        <v>0</v>
      </c>
    </row>
    <row r="16" spans="1:86" x14ac:dyDescent="0.35">
      <c r="A16" s="86" t="s">
        <v>346</v>
      </c>
      <c r="B16" s="138"/>
      <c r="C16" s="138"/>
      <c r="D16" s="138"/>
      <c r="E16" s="138"/>
      <c r="F16" s="138"/>
      <c r="G16" s="138"/>
      <c r="H16" s="137"/>
      <c r="I16" s="137"/>
      <c r="J16" s="137"/>
      <c r="K16" s="137"/>
      <c r="L16" s="137"/>
      <c r="M16" s="137"/>
      <c r="N16" s="138"/>
      <c r="O16" s="138"/>
      <c r="P16" s="138"/>
      <c r="Q16" s="138"/>
      <c r="R16" s="138"/>
      <c r="S16" s="138"/>
      <c r="T16" s="55"/>
      <c r="U16" s="55"/>
      <c r="V16" s="55"/>
      <c r="W16" s="55"/>
      <c r="X16" s="55"/>
      <c r="Y16" s="55"/>
      <c r="Z16" s="151"/>
      <c r="AA16" s="151"/>
      <c r="AB16" s="151"/>
      <c r="AC16" s="151"/>
      <c r="AD16" s="151"/>
      <c r="AE16" s="151"/>
      <c r="AF16" s="55"/>
      <c r="AG16" s="55"/>
      <c r="AH16" s="55"/>
      <c r="AI16" s="55"/>
      <c r="AJ16" s="55"/>
      <c r="AK16" s="55"/>
      <c r="AL16" s="56"/>
      <c r="AM16" s="56"/>
      <c r="AN16" s="56"/>
      <c r="AO16" s="56"/>
      <c r="AP16" s="56"/>
      <c r="AQ16" s="56"/>
      <c r="AR16" s="55"/>
      <c r="AS16" s="55"/>
      <c r="AT16" s="55"/>
      <c r="AU16" s="55"/>
      <c r="AV16" s="55"/>
      <c r="AW16" s="55"/>
      <c r="AX16" s="56"/>
      <c r="AY16" s="56"/>
      <c r="AZ16" s="56"/>
      <c r="BA16" s="56"/>
      <c r="BB16" s="56"/>
      <c r="BC16" s="56"/>
      <c r="BD16" s="55"/>
      <c r="BE16" s="55"/>
      <c r="BF16" s="55"/>
      <c r="BG16" s="55"/>
      <c r="BH16" s="55"/>
      <c r="BI16" s="55"/>
      <c r="BJ16" s="56"/>
      <c r="BK16" s="56"/>
      <c r="BL16" s="56"/>
      <c r="BM16" s="56"/>
      <c r="BN16" s="56"/>
      <c r="BO16" s="56"/>
      <c r="BP16" s="55"/>
      <c r="BQ16" s="55"/>
      <c r="BR16" s="55"/>
      <c r="BS16" s="55"/>
      <c r="BT16" s="55"/>
      <c r="BU16" s="55"/>
      <c r="BV16" s="49">
        <f t="shared" si="0"/>
        <v>0</v>
      </c>
      <c r="BW16" s="49">
        <f t="shared" si="1"/>
        <v>0</v>
      </c>
      <c r="BX16" s="49">
        <f t="shared" si="2"/>
        <v>0</v>
      </c>
      <c r="BY16" s="49">
        <f t="shared" si="3"/>
        <v>0</v>
      </c>
      <c r="BZ16" s="49">
        <f t="shared" si="4"/>
        <v>0</v>
      </c>
      <c r="CA16" s="49">
        <f t="shared" si="5"/>
        <v>0</v>
      </c>
      <c r="CB16" s="50">
        <f t="shared" si="6"/>
        <v>0</v>
      </c>
      <c r="CC16" s="75"/>
      <c r="CD16" s="51" t="e">
        <f t="shared" si="7"/>
        <v>#DIV/0!</v>
      </c>
      <c r="CE16" s="49" t="e">
        <f t="shared" si="8"/>
        <v>#DIV/0!</v>
      </c>
      <c r="CF16" s="49" t="e">
        <f t="shared" si="9"/>
        <v>#DIV/0!</v>
      </c>
      <c r="CG16" s="49" t="e">
        <f t="shared" si="10"/>
        <v>#DIV/0!</v>
      </c>
      <c r="CH16" s="117" t="e">
        <f t="shared" si="11"/>
        <v>#DIV/0!</v>
      </c>
    </row>
    <row r="17" spans="1:86" x14ac:dyDescent="0.35">
      <c r="A17" s="86" t="s">
        <v>347</v>
      </c>
      <c r="B17" s="138">
        <v>0</v>
      </c>
      <c r="C17" s="138">
        <v>0</v>
      </c>
      <c r="D17" s="138">
        <v>0</v>
      </c>
      <c r="E17" s="138">
        <v>0</v>
      </c>
      <c r="F17" s="138">
        <v>1</v>
      </c>
      <c r="G17" s="138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  <c r="AE17" s="151">
        <v>0</v>
      </c>
      <c r="AF17" s="55"/>
      <c r="AG17" s="55"/>
      <c r="AH17" s="55"/>
      <c r="AI17" s="55">
        <v>3</v>
      </c>
      <c r="AJ17" s="55"/>
      <c r="AK17" s="55"/>
      <c r="AL17" s="56"/>
      <c r="AM17" s="56"/>
      <c r="AN17" s="56"/>
      <c r="AO17" s="56"/>
      <c r="AP17" s="56"/>
      <c r="AQ17" s="56"/>
      <c r="AR17" s="55"/>
      <c r="AS17" s="55"/>
      <c r="AT17" s="55"/>
      <c r="AU17" s="55"/>
      <c r="AV17" s="55"/>
      <c r="AW17" s="55"/>
      <c r="AX17" s="56"/>
      <c r="AY17" s="56"/>
      <c r="AZ17" s="56"/>
      <c r="BA17" s="56"/>
      <c r="BB17" s="56"/>
      <c r="BC17" s="56"/>
      <c r="BD17" s="55"/>
      <c r="BE17" s="55"/>
      <c r="BF17" s="55"/>
      <c r="BG17" s="55"/>
      <c r="BH17" s="55"/>
      <c r="BI17" s="55"/>
      <c r="BJ17" s="56"/>
      <c r="BK17" s="56"/>
      <c r="BL17" s="56"/>
      <c r="BM17" s="56"/>
      <c r="BN17" s="56"/>
      <c r="BO17" s="56"/>
      <c r="BP17" s="55"/>
      <c r="BQ17" s="55"/>
      <c r="BR17" s="55"/>
      <c r="BS17" s="55"/>
      <c r="BT17" s="55"/>
      <c r="BU17" s="55"/>
      <c r="BV17" s="49">
        <f t="shared" si="0"/>
        <v>0</v>
      </c>
      <c r="BW17" s="49">
        <f t="shared" si="1"/>
        <v>0</v>
      </c>
      <c r="BX17" s="49">
        <f t="shared" si="2"/>
        <v>0</v>
      </c>
      <c r="BY17" s="49">
        <f t="shared" si="3"/>
        <v>3</v>
      </c>
      <c r="BZ17" s="49">
        <f t="shared" si="4"/>
        <v>1</v>
      </c>
      <c r="CA17" s="49">
        <f t="shared" si="5"/>
        <v>0</v>
      </c>
      <c r="CB17" s="50">
        <f t="shared" si="6"/>
        <v>4</v>
      </c>
      <c r="CC17" s="75"/>
      <c r="CD17" s="51" t="e">
        <f t="shared" si="7"/>
        <v>#DIV/0!</v>
      </c>
      <c r="CE17" s="49">
        <f t="shared" si="8"/>
        <v>0</v>
      </c>
      <c r="CF17" s="49">
        <f t="shared" si="9"/>
        <v>75</v>
      </c>
      <c r="CG17" s="49">
        <f t="shared" si="10"/>
        <v>25</v>
      </c>
      <c r="CH17" s="117">
        <f t="shared" si="11"/>
        <v>100</v>
      </c>
    </row>
    <row r="18" spans="1:86" x14ac:dyDescent="0.35">
      <c r="A18" s="86" t="s">
        <v>348</v>
      </c>
      <c r="B18" s="138"/>
      <c r="C18" s="138"/>
      <c r="D18" s="138"/>
      <c r="E18" s="138"/>
      <c r="F18" s="138"/>
      <c r="G18" s="138"/>
      <c r="H18" s="137"/>
      <c r="I18" s="137"/>
      <c r="J18" s="137"/>
      <c r="K18" s="137"/>
      <c r="L18" s="137"/>
      <c r="M18" s="137"/>
      <c r="N18" s="138"/>
      <c r="O18" s="138"/>
      <c r="P18" s="138"/>
      <c r="Q18" s="138"/>
      <c r="R18" s="138"/>
      <c r="S18" s="138"/>
      <c r="T18" s="55"/>
      <c r="U18" s="55"/>
      <c r="V18" s="55"/>
      <c r="W18" s="55"/>
      <c r="X18" s="55"/>
      <c r="Y18" s="55"/>
      <c r="Z18" s="151"/>
      <c r="AA18" s="151"/>
      <c r="AB18" s="151"/>
      <c r="AC18" s="151"/>
      <c r="AD18" s="151"/>
      <c r="AE18" s="151"/>
      <c r="AF18" s="55"/>
      <c r="AG18" s="55"/>
      <c r="AH18" s="55"/>
      <c r="AI18" s="55"/>
      <c r="AJ18" s="55"/>
      <c r="AK18" s="55"/>
      <c r="AL18" s="56"/>
      <c r="AM18" s="56"/>
      <c r="AN18" s="56"/>
      <c r="AO18" s="56"/>
      <c r="AP18" s="56"/>
      <c r="AQ18" s="56"/>
      <c r="AR18" s="55"/>
      <c r="AS18" s="55"/>
      <c r="AT18" s="55"/>
      <c r="AU18" s="55"/>
      <c r="AV18" s="55"/>
      <c r="AW18" s="55"/>
      <c r="AX18" s="56"/>
      <c r="AY18" s="56"/>
      <c r="AZ18" s="56"/>
      <c r="BA18" s="56"/>
      <c r="BB18" s="56"/>
      <c r="BC18" s="56"/>
      <c r="BD18" s="55"/>
      <c r="BE18" s="55"/>
      <c r="BF18" s="55"/>
      <c r="BG18" s="55"/>
      <c r="BH18" s="55"/>
      <c r="BI18" s="55"/>
      <c r="BJ18" s="56"/>
      <c r="BK18" s="56"/>
      <c r="BL18" s="56"/>
      <c r="BM18" s="56"/>
      <c r="BN18" s="56"/>
      <c r="BO18" s="56"/>
      <c r="BP18" s="55"/>
      <c r="BQ18" s="55"/>
      <c r="BR18" s="55"/>
      <c r="BS18" s="55"/>
      <c r="BT18" s="55"/>
      <c r="BU18" s="55"/>
      <c r="BV18" s="49">
        <f t="shared" si="0"/>
        <v>0</v>
      </c>
      <c r="BW18" s="49">
        <f t="shared" si="1"/>
        <v>0</v>
      </c>
      <c r="BX18" s="49">
        <f t="shared" si="2"/>
        <v>0</v>
      </c>
      <c r="BY18" s="49">
        <f t="shared" si="3"/>
        <v>0</v>
      </c>
      <c r="BZ18" s="49">
        <f t="shared" si="4"/>
        <v>0</v>
      </c>
      <c r="CA18" s="49">
        <f t="shared" si="5"/>
        <v>0</v>
      </c>
      <c r="CB18" s="50">
        <f t="shared" si="6"/>
        <v>0</v>
      </c>
      <c r="CC18" s="75"/>
      <c r="CD18" s="51" t="e">
        <f t="shared" si="7"/>
        <v>#DIV/0!</v>
      </c>
      <c r="CE18" s="49" t="e">
        <f t="shared" si="8"/>
        <v>#DIV/0!</v>
      </c>
      <c r="CF18" s="49" t="e">
        <f t="shared" si="9"/>
        <v>#DIV/0!</v>
      </c>
      <c r="CG18" s="49" t="e">
        <f t="shared" si="10"/>
        <v>#DIV/0!</v>
      </c>
      <c r="CH18" s="117" t="e">
        <f t="shared" si="11"/>
        <v>#DIV/0!</v>
      </c>
    </row>
    <row r="19" spans="1:86" x14ac:dyDescent="0.35">
      <c r="A19" s="86" t="s">
        <v>349</v>
      </c>
      <c r="B19" s="138">
        <v>0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H19" s="137"/>
      <c r="I19" s="137"/>
      <c r="J19" s="137"/>
      <c r="K19" s="137"/>
      <c r="L19" s="137"/>
      <c r="M19" s="137"/>
      <c r="N19" s="138"/>
      <c r="O19" s="138"/>
      <c r="P19" s="138">
        <v>1</v>
      </c>
      <c r="Q19" s="138">
        <v>2</v>
      </c>
      <c r="R19" s="138"/>
      <c r="S19" s="138"/>
      <c r="T19" s="55">
        <v>1</v>
      </c>
      <c r="U19" s="55"/>
      <c r="V19" s="55"/>
      <c r="W19" s="55">
        <v>1</v>
      </c>
      <c r="X19" s="55"/>
      <c r="Y19" s="55"/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  <c r="AE19" s="151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6"/>
      <c r="AM19" s="56"/>
      <c r="AN19" s="56"/>
      <c r="AO19" s="56"/>
      <c r="AP19" s="56"/>
      <c r="AQ19" s="56"/>
      <c r="AR19" s="55"/>
      <c r="AS19" s="55"/>
      <c r="AT19" s="55"/>
      <c r="AU19" s="55"/>
      <c r="AV19" s="55"/>
      <c r="AW19" s="55"/>
      <c r="AX19" s="56"/>
      <c r="AY19" s="56"/>
      <c r="AZ19" s="56"/>
      <c r="BA19" s="56"/>
      <c r="BB19" s="56"/>
      <c r="BC19" s="56"/>
      <c r="BD19" s="55"/>
      <c r="BE19" s="55"/>
      <c r="BF19" s="55"/>
      <c r="BG19" s="55"/>
      <c r="BH19" s="55"/>
      <c r="BI19" s="55"/>
      <c r="BJ19" s="56"/>
      <c r="BK19" s="56"/>
      <c r="BL19" s="56"/>
      <c r="BM19" s="56"/>
      <c r="BN19" s="56"/>
      <c r="BO19" s="56"/>
      <c r="BP19" s="55"/>
      <c r="BQ19" s="55"/>
      <c r="BR19" s="55"/>
      <c r="BS19" s="55"/>
      <c r="BT19" s="55"/>
      <c r="BU19" s="55"/>
      <c r="BV19" s="49">
        <f t="shared" si="0"/>
        <v>1</v>
      </c>
      <c r="BW19" s="49">
        <f t="shared" si="1"/>
        <v>0</v>
      </c>
      <c r="BX19" s="49">
        <f t="shared" si="2"/>
        <v>1</v>
      </c>
      <c r="BY19" s="49">
        <f t="shared" si="3"/>
        <v>3</v>
      </c>
      <c r="BZ19" s="49">
        <f t="shared" si="4"/>
        <v>0</v>
      </c>
      <c r="CA19" s="49">
        <f t="shared" si="5"/>
        <v>0</v>
      </c>
      <c r="CB19" s="50">
        <f t="shared" si="6"/>
        <v>5</v>
      </c>
      <c r="CC19" s="75"/>
      <c r="CD19" s="51" t="e">
        <f t="shared" si="7"/>
        <v>#DIV/0!</v>
      </c>
      <c r="CE19" s="49">
        <f t="shared" si="8"/>
        <v>40</v>
      </c>
      <c r="CF19" s="49">
        <f t="shared" si="9"/>
        <v>60</v>
      </c>
      <c r="CG19" s="49">
        <f t="shared" si="10"/>
        <v>0</v>
      </c>
      <c r="CH19" s="117">
        <f t="shared" si="11"/>
        <v>60</v>
      </c>
    </row>
    <row r="20" spans="1:86" x14ac:dyDescent="0.35">
      <c r="A20" s="86" t="s">
        <v>350</v>
      </c>
      <c r="B20" s="138"/>
      <c r="C20" s="138"/>
      <c r="D20" s="138"/>
      <c r="E20" s="138"/>
      <c r="F20" s="138"/>
      <c r="G20" s="138"/>
      <c r="H20" s="137"/>
      <c r="I20" s="137"/>
      <c r="J20" s="137"/>
      <c r="K20" s="137"/>
      <c r="L20" s="137"/>
      <c r="M20" s="137"/>
      <c r="N20" s="138">
        <v>1</v>
      </c>
      <c r="O20" s="138"/>
      <c r="P20" s="138"/>
      <c r="Q20" s="138"/>
      <c r="R20" s="138"/>
      <c r="S20" s="138"/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151">
        <v>0</v>
      </c>
      <c r="AA20" s="151">
        <v>0</v>
      </c>
      <c r="AB20" s="151">
        <v>0</v>
      </c>
      <c r="AC20" s="151">
        <v>0</v>
      </c>
      <c r="AD20" s="151">
        <v>0</v>
      </c>
      <c r="AE20" s="151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6"/>
      <c r="AM20" s="56"/>
      <c r="AN20" s="56"/>
      <c r="AO20" s="56"/>
      <c r="AP20" s="56"/>
      <c r="AQ20" s="56"/>
      <c r="AR20" s="55"/>
      <c r="AS20" s="55"/>
      <c r="AT20" s="55"/>
      <c r="AU20" s="55"/>
      <c r="AV20" s="55"/>
      <c r="AW20" s="55"/>
      <c r="AX20" s="56"/>
      <c r="AY20" s="56"/>
      <c r="AZ20" s="56"/>
      <c r="BA20" s="56"/>
      <c r="BB20" s="56"/>
      <c r="BC20" s="56"/>
      <c r="BD20" s="55"/>
      <c r="BE20" s="55"/>
      <c r="BF20" s="55"/>
      <c r="BG20" s="55"/>
      <c r="BH20" s="55"/>
      <c r="BI20" s="55"/>
      <c r="BJ20" s="56"/>
      <c r="BK20" s="56"/>
      <c r="BL20" s="56"/>
      <c r="BM20" s="56"/>
      <c r="BN20" s="56"/>
      <c r="BO20" s="56"/>
      <c r="BP20" s="55"/>
      <c r="BQ20" s="55"/>
      <c r="BR20" s="55"/>
      <c r="BS20" s="55"/>
      <c r="BT20" s="55"/>
      <c r="BU20" s="55"/>
      <c r="BV20" s="49">
        <f t="shared" si="0"/>
        <v>1</v>
      </c>
      <c r="BW20" s="49">
        <f t="shared" si="1"/>
        <v>0</v>
      </c>
      <c r="BX20" s="49">
        <f t="shared" si="2"/>
        <v>0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1</v>
      </c>
      <c r="CC20" s="75"/>
      <c r="CD20" s="51" t="e">
        <f t="shared" si="7"/>
        <v>#DIV/0!</v>
      </c>
      <c r="CE20" s="49">
        <f t="shared" si="8"/>
        <v>100</v>
      </c>
      <c r="CF20" s="49">
        <f t="shared" si="9"/>
        <v>0</v>
      </c>
      <c r="CG20" s="49">
        <f t="shared" si="10"/>
        <v>0</v>
      </c>
      <c r="CH20" s="117">
        <f t="shared" si="11"/>
        <v>0</v>
      </c>
    </row>
    <row r="21" spans="1:86" x14ac:dyDescent="0.35">
      <c r="A21" s="86" t="s">
        <v>351</v>
      </c>
      <c r="B21" s="138">
        <v>0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151">
        <v>0</v>
      </c>
      <c r="AF21" s="55"/>
      <c r="AG21" s="55"/>
      <c r="AH21" s="55">
        <v>1</v>
      </c>
      <c r="AI21" s="55"/>
      <c r="AJ21" s="55"/>
      <c r="AK21" s="55"/>
      <c r="AL21" s="56"/>
      <c r="AM21" s="56"/>
      <c r="AN21" s="56"/>
      <c r="AO21" s="56"/>
      <c r="AP21" s="56"/>
      <c r="AQ21" s="56"/>
      <c r="AR21" s="55"/>
      <c r="AS21" s="55"/>
      <c r="AT21" s="55"/>
      <c r="AU21" s="55"/>
      <c r="AV21" s="55"/>
      <c r="AW21" s="55"/>
      <c r="AX21" s="56"/>
      <c r="AY21" s="56"/>
      <c r="AZ21" s="56"/>
      <c r="BA21" s="56"/>
      <c r="BB21" s="56"/>
      <c r="BC21" s="56"/>
      <c r="BD21" s="55"/>
      <c r="BE21" s="55"/>
      <c r="BF21" s="55"/>
      <c r="BG21" s="55"/>
      <c r="BH21" s="55"/>
      <c r="BI21" s="55"/>
      <c r="BJ21" s="56"/>
      <c r="BK21" s="56"/>
      <c r="BL21" s="56"/>
      <c r="BM21" s="56"/>
      <c r="BN21" s="56"/>
      <c r="BO21" s="56"/>
      <c r="BP21" s="55"/>
      <c r="BQ21" s="55"/>
      <c r="BR21" s="55"/>
      <c r="BS21" s="55"/>
      <c r="BT21" s="55"/>
      <c r="BU21" s="55"/>
      <c r="BV21" s="49">
        <f t="shared" si="0"/>
        <v>0</v>
      </c>
      <c r="BW21" s="49">
        <f t="shared" si="1"/>
        <v>0</v>
      </c>
      <c r="BX21" s="49">
        <f t="shared" si="2"/>
        <v>1</v>
      </c>
      <c r="BY21" s="49">
        <f t="shared" si="3"/>
        <v>0</v>
      </c>
      <c r="BZ21" s="49">
        <f t="shared" si="4"/>
        <v>0</v>
      </c>
      <c r="CA21" s="49">
        <f t="shared" si="5"/>
        <v>0</v>
      </c>
      <c r="CB21" s="50">
        <f t="shared" si="6"/>
        <v>1</v>
      </c>
      <c r="CC21" s="75"/>
      <c r="CD21" s="51" t="e">
        <f t="shared" si="7"/>
        <v>#DIV/0!</v>
      </c>
      <c r="CE21" s="49">
        <f t="shared" si="8"/>
        <v>100</v>
      </c>
      <c r="CF21" s="49">
        <f t="shared" si="9"/>
        <v>0</v>
      </c>
      <c r="CG21" s="49">
        <f t="shared" si="10"/>
        <v>0</v>
      </c>
      <c r="CH21" s="117">
        <f t="shared" si="11"/>
        <v>0</v>
      </c>
    </row>
    <row r="22" spans="1:86" x14ac:dyDescent="0.35">
      <c r="A22" s="86" t="s">
        <v>352</v>
      </c>
      <c r="B22" s="138"/>
      <c r="C22" s="138"/>
      <c r="D22" s="138"/>
      <c r="E22" s="138"/>
      <c r="F22" s="138"/>
      <c r="G22" s="138"/>
      <c r="H22" s="137"/>
      <c r="I22" s="137"/>
      <c r="J22" s="137"/>
      <c r="K22" s="137"/>
      <c r="L22" s="137"/>
      <c r="M22" s="137"/>
      <c r="N22" s="138"/>
      <c r="O22" s="138"/>
      <c r="P22" s="138"/>
      <c r="Q22" s="138"/>
      <c r="R22" s="138"/>
      <c r="S22" s="138"/>
      <c r="T22" s="55"/>
      <c r="U22" s="55"/>
      <c r="V22" s="55"/>
      <c r="W22" s="55"/>
      <c r="X22" s="55"/>
      <c r="Y22" s="55"/>
      <c r="Z22" s="151"/>
      <c r="AA22" s="151"/>
      <c r="AB22" s="151"/>
      <c r="AC22" s="151"/>
      <c r="AD22" s="151"/>
      <c r="AE22" s="151"/>
      <c r="AF22" s="55"/>
      <c r="AG22" s="55"/>
      <c r="AH22" s="55"/>
      <c r="AI22" s="55"/>
      <c r="AJ22" s="55"/>
      <c r="AK22" s="55"/>
      <c r="AL22" s="56"/>
      <c r="AM22" s="56"/>
      <c r="AN22" s="56"/>
      <c r="AO22" s="56"/>
      <c r="AP22" s="56"/>
      <c r="AQ22" s="56"/>
      <c r="AR22" s="55"/>
      <c r="AS22" s="55"/>
      <c r="AT22" s="55"/>
      <c r="AU22" s="55"/>
      <c r="AV22" s="55"/>
      <c r="AW22" s="55"/>
      <c r="AX22" s="56"/>
      <c r="AY22" s="56"/>
      <c r="AZ22" s="56"/>
      <c r="BA22" s="56"/>
      <c r="BB22" s="56"/>
      <c r="BC22" s="56"/>
      <c r="BD22" s="55"/>
      <c r="BE22" s="55"/>
      <c r="BF22" s="55"/>
      <c r="BG22" s="55"/>
      <c r="BH22" s="55"/>
      <c r="BI22" s="55"/>
      <c r="BJ22" s="56"/>
      <c r="BK22" s="56"/>
      <c r="BL22" s="56"/>
      <c r="BM22" s="56"/>
      <c r="BN22" s="56"/>
      <c r="BO22" s="56"/>
      <c r="BP22" s="55"/>
      <c r="BQ22" s="55"/>
      <c r="BR22" s="55"/>
      <c r="BS22" s="55"/>
      <c r="BT22" s="55"/>
      <c r="BU22" s="55"/>
      <c r="BV22" s="49">
        <f t="shared" si="0"/>
        <v>0</v>
      </c>
      <c r="BW22" s="49">
        <f t="shared" si="1"/>
        <v>0</v>
      </c>
      <c r="BX22" s="49">
        <f t="shared" si="2"/>
        <v>0</v>
      </c>
      <c r="BY22" s="49">
        <f t="shared" si="3"/>
        <v>0</v>
      </c>
      <c r="BZ22" s="49">
        <f t="shared" si="4"/>
        <v>0</v>
      </c>
      <c r="CA22" s="49">
        <f t="shared" si="5"/>
        <v>0</v>
      </c>
      <c r="CB22" s="50">
        <f t="shared" si="6"/>
        <v>0</v>
      </c>
      <c r="CC22" s="75"/>
      <c r="CD22" s="51" t="e">
        <f t="shared" si="7"/>
        <v>#DIV/0!</v>
      </c>
      <c r="CE22" s="49" t="e">
        <f t="shared" si="8"/>
        <v>#DIV/0!</v>
      </c>
      <c r="CF22" s="49" t="e">
        <f t="shared" si="9"/>
        <v>#DIV/0!</v>
      </c>
      <c r="CG22" s="49" t="e">
        <f t="shared" si="10"/>
        <v>#DIV/0!</v>
      </c>
      <c r="CH22" s="117" t="e">
        <f t="shared" si="11"/>
        <v>#DIV/0!</v>
      </c>
    </row>
    <row r="23" spans="1:86" x14ac:dyDescent="0.35">
      <c r="A23" s="86" t="s">
        <v>353</v>
      </c>
      <c r="B23" s="138">
        <v>0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7"/>
      <c r="I23" s="137"/>
      <c r="J23" s="137"/>
      <c r="K23" s="137"/>
      <c r="L23" s="137"/>
      <c r="M23" s="137"/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55"/>
      <c r="U23" s="55"/>
      <c r="V23" s="55">
        <v>1</v>
      </c>
      <c r="W23" s="55"/>
      <c r="X23" s="55"/>
      <c r="Y23" s="55"/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  <c r="AE23" s="151">
        <v>0</v>
      </c>
      <c r="AF23" s="55"/>
      <c r="AG23" s="55"/>
      <c r="AH23" s="55"/>
      <c r="AI23" s="55"/>
      <c r="AJ23" s="55"/>
      <c r="AK23" s="55"/>
      <c r="AL23" s="56"/>
      <c r="AM23" s="56"/>
      <c r="AN23" s="56"/>
      <c r="AO23" s="56"/>
      <c r="AP23" s="56"/>
      <c r="AQ23" s="56"/>
      <c r="AR23" s="55"/>
      <c r="AS23" s="55"/>
      <c r="AT23" s="55"/>
      <c r="AU23" s="55"/>
      <c r="AV23" s="55"/>
      <c r="AW23" s="55"/>
      <c r="AX23" s="56"/>
      <c r="AY23" s="56"/>
      <c r="AZ23" s="56"/>
      <c r="BA23" s="56"/>
      <c r="BB23" s="56"/>
      <c r="BC23" s="56"/>
      <c r="BD23" s="55"/>
      <c r="BE23" s="55"/>
      <c r="BF23" s="55"/>
      <c r="BG23" s="55"/>
      <c r="BH23" s="55"/>
      <c r="BI23" s="55"/>
      <c r="BJ23" s="56"/>
      <c r="BK23" s="56"/>
      <c r="BL23" s="56"/>
      <c r="BM23" s="56"/>
      <c r="BN23" s="56"/>
      <c r="BO23" s="56"/>
      <c r="BP23" s="55"/>
      <c r="BQ23" s="55"/>
      <c r="BR23" s="55"/>
      <c r="BS23" s="55"/>
      <c r="BT23" s="55"/>
      <c r="BU23" s="55"/>
      <c r="BV23" s="49">
        <f t="shared" ref="BV23:CA30" si="12">B23+H23+N23+T23+Z23+AF23+AL23+AR23+AX23+BD23+BJ23+BP23</f>
        <v>0</v>
      </c>
      <c r="BW23" s="49">
        <f t="shared" si="12"/>
        <v>0</v>
      </c>
      <c r="BX23" s="49">
        <f t="shared" si="12"/>
        <v>1</v>
      </c>
      <c r="BY23" s="49">
        <f t="shared" si="12"/>
        <v>0</v>
      </c>
      <c r="BZ23" s="49">
        <f t="shared" si="12"/>
        <v>0</v>
      </c>
      <c r="CA23" s="49">
        <f t="shared" si="12"/>
        <v>0</v>
      </c>
      <c r="CB23" s="50">
        <f t="shared" si="6"/>
        <v>1</v>
      </c>
      <c r="CC23" s="75"/>
      <c r="CD23" s="51" t="e">
        <f>ROUND((CB23/CC23)*100,0)</f>
        <v>#DIV/0!</v>
      </c>
      <c r="CE23" s="49">
        <f t="shared" si="8"/>
        <v>100</v>
      </c>
      <c r="CF23" s="49">
        <f t="shared" si="9"/>
        <v>0</v>
      </c>
      <c r="CG23" s="49">
        <f t="shared" si="10"/>
        <v>0</v>
      </c>
      <c r="CH23" s="117">
        <f t="shared" si="11"/>
        <v>0</v>
      </c>
    </row>
    <row r="24" spans="1:86" x14ac:dyDescent="0.35">
      <c r="A24" s="86" t="s">
        <v>354</v>
      </c>
      <c r="B24" s="138"/>
      <c r="C24" s="138"/>
      <c r="D24" s="138"/>
      <c r="E24" s="138"/>
      <c r="F24" s="138"/>
      <c r="G24" s="138"/>
      <c r="H24" s="137"/>
      <c r="I24" s="137"/>
      <c r="J24" s="137"/>
      <c r="K24" s="137"/>
      <c r="L24" s="137"/>
      <c r="M24" s="137"/>
      <c r="N24" s="138"/>
      <c r="O24" s="138"/>
      <c r="P24" s="138"/>
      <c r="Q24" s="138"/>
      <c r="R24" s="138"/>
      <c r="S24" s="138"/>
      <c r="T24" s="55"/>
      <c r="U24" s="55"/>
      <c r="V24" s="55"/>
      <c r="W24" s="55"/>
      <c r="X24" s="55"/>
      <c r="Y24" s="55"/>
      <c r="Z24" s="151"/>
      <c r="AA24" s="151"/>
      <c r="AB24" s="151"/>
      <c r="AC24" s="151"/>
      <c r="AD24" s="151"/>
      <c r="AE24" s="151"/>
      <c r="AF24" s="55"/>
      <c r="AG24" s="55"/>
      <c r="AH24" s="55"/>
      <c r="AI24" s="55"/>
      <c r="AJ24" s="55"/>
      <c r="AK24" s="55"/>
      <c r="AL24" s="56"/>
      <c r="AM24" s="56"/>
      <c r="AN24" s="56"/>
      <c r="AO24" s="56"/>
      <c r="AP24" s="56"/>
      <c r="AQ24" s="56"/>
      <c r="AR24" s="55"/>
      <c r="AS24" s="55"/>
      <c r="AT24" s="55"/>
      <c r="AU24" s="55"/>
      <c r="AV24" s="55"/>
      <c r="AW24" s="55"/>
      <c r="AX24" s="56"/>
      <c r="AY24" s="56"/>
      <c r="AZ24" s="56"/>
      <c r="BA24" s="56"/>
      <c r="BB24" s="56"/>
      <c r="BC24" s="56"/>
      <c r="BD24" s="55"/>
      <c r="BE24" s="55"/>
      <c r="BF24" s="55"/>
      <c r="BG24" s="55"/>
      <c r="BH24" s="55"/>
      <c r="BI24" s="55"/>
      <c r="BJ24" s="56"/>
      <c r="BK24" s="56"/>
      <c r="BL24" s="56"/>
      <c r="BM24" s="56"/>
      <c r="BN24" s="56"/>
      <c r="BO24" s="56"/>
      <c r="BP24" s="55"/>
      <c r="BQ24" s="55"/>
      <c r="BR24" s="55"/>
      <c r="BS24" s="55"/>
      <c r="BT24" s="55"/>
      <c r="BU24" s="55"/>
      <c r="BV24" s="49">
        <f t="shared" si="12"/>
        <v>0</v>
      </c>
      <c r="BW24" s="49">
        <f t="shared" si="12"/>
        <v>0</v>
      </c>
      <c r="BX24" s="49">
        <f t="shared" si="12"/>
        <v>0</v>
      </c>
      <c r="BY24" s="49">
        <f t="shared" si="12"/>
        <v>0</v>
      </c>
      <c r="BZ24" s="49">
        <f t="shared" si="12"/>
        <v>0</v>
      </c>
      <c r="CA24" s="49">
        <f t="shared" si="12"/>
        <v>0</v>
      </c>
      <c r="CB24" s="50">
        <f t="shared" si="6"/>
        <v>0</v>
      </c>
      <c r="CC24" s="75"/>
      <c r="CD24" s="51" t="e">
        <f t="shared" ref="CD24:CD31" si="13">ROUND((CB24/CC24)*100,0)</f>
        <v>#DIV/0!</v>
      </c>
      <c r="CE24" s="49" t="e">
        <f t="shared" si="8"/>
        <v>#DIV/0!</v>
      </c>
      <c r="CF24" s="49" t="e">
        <f t="shared" si="9"/>
        <v>#DIV/0!</v>
      </c>
      <c r="CG24" s="49" t="e">
        <f t="shared" si="10"/>
        <v>#DIV/0!</v>
      </c>
      <c r="CH24" s="117" t="e">
        <f t="shared" si="11"/>
        <v>#DIV/0!</v>
      </c>
    </row>
    <row r="25" spans="1:86" x14ac:dyDescent="0.35">
      <c r="A25" s="86" t="s">
        <v>355</v>
      </c>
      <c r="B25" s="138">
        <v>0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151">
        <v>0</v>
      </c>
      <c r="AA25" s="151">
        <v>0</v>
      </c>
      <c r="AB25" s="151">
        <v>0</v>
      </c>
      <c r="AC25" s="151">
        <v>0</v>
      </c>
      <c r="AD25" s="151">
        <v>0</v>
      </c>
      <c r="AE25" s="151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6"/>
      <c r="AM25" s="56"/>
      <c r="AN25" s="56"/>
      <c r="AO25" s="56"/>
      <c r="AP25" s="56"/>
      <c r="AQ25" s="56"/>
      <c r="AR25" s="55"/>
      <c r="AS25" s="55"/>
      <c r="AT25" s="55"/>
      <c r="AU25" s="55"/>
      <c r="AV25" s="55"/>
      <c r="AW25" s="55"/>
      <c r="AX25" s="56"/>
      <c r="AY25" s="56"/>
      <c r="AZ25" s="56"/>
      <c r="BA25" s="56"/>
      <c r="BB25" s="56"/>
      <c r="BC25" s="56"/>
      <c r="BD25" s="55"/>
      <c r="BE25" s="55"/>
      <c r="BF25" s="55"/>
      <c r="BG25" s="55"/>
      <c r="BH25" s="55"/>
      <c r="BI25" s="55"/>
      <c r="BJ25" s="56"/>
      <c r="BK25" s="56"/>
      <c r="BL25" s="56"/>
      <c r="BM25" s="56"/>
      <c r="BN25" s="56"/>
      <c r="BO25" s="56"/>
      <c r="BP25" s="55"/>
      <c r="BQ25" s="55"/>
      <c r="BR25" s="55"/>
      <c r="BS25" s="55"/>
      <c r="BT25" s="55"/>
      <c r="BU25" s="55"/>
      <c r="BV25" s="49">
        <f t="shared" si="12"/>
        <v>0</v>
      </c>
      <c r="BW25" s="49">
        <f t="shared" si="12"/>
        <v>0</v>
      </c>
      <c r="BX25" s="49">
        <f t="shared" si="12"/>
        <v>0</v>
      </c>
      <c r="BY25" s="49">
        <f t="shared" si="12"/>
        <v>0</v>
      </c>
      <c r="BZ25" s="49">
        <f t="shared" si="12"/>
        <v>0</v>
      </c>
      <c r="CA25" s="49">
        <f t="shared" si="12"/>
        <v>0</v>
      </c>
      <c r="CB25" s="50">
        <f t="shared" si="6"/>
        <v>0</v>
      </c>
      <c r="CC25" s="75"/>
      <c r="CD25" s="51" t="e">
        <f t="shared" si="13"/>
        <v>#DIV/0!</v>
      </c>
      <c r="CE25" s="49" t="e">
        <f t="shared" si="8"/>
        <v>#DIV/0!</v>
      </c>
      <c r="CF25" s="49" t="e">
        <f t="shared" si="9"/>
        <v>#DIV/0!</v>
      </c>
      <c r="CG25" s="49" t="e">
        <f t="shared" si="10"/>
        <v>#DIV/0!</v>
      </c>
      <c r="CH25" s="117" t="e">
        <f t="shared" si="11"/>
        <v>#DIV/0!</v>
      </c>
    </row>
    <row r="26" spans="1:86" x14ac:dyDescent="0.35">
      <c r="A26" s="86" t="s">
        <v>356</v>
      </c>
      <c r="B26" s="138"/>
      <c r="C26" s="138"/>
      <c r="D26" s="138"/>
      <c r="E26" s="138"/>
      <c r="F26" s="138"/>
      <c r="G26" s="138"/>
      <c r="H26" s="137"/>
      <c r="I26" s="137"/>
      <c r="J26" s="137"/>
      <c r="K26" s="137"/>
      <c r="L26" s="137"/>
      <c r="M26" s="137"/>
      <c r="N26" s="138"/>
      <c r="O26" s="138"/>
      <c r="P26" s="138"/>
      <c r="Q26" s="138"/>
      <c r="R26" s="138"/>
      <c r="S26" s="138"/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151"/>
      <c r="AA26" s="151"/>
      <c r="AB26" s="151"/>
      <c r="AC26" s="151"/>
      <c r="AD26" s="151"/>
      <c r="AE26" s="151"/>
      <c r="AF26" s="55"/>
      <c r="AG26" s="55"/>
      <c r="AH26" s="55"/>
      <c r="AI26" s="55"/>
      <c r="AJ26" s="55">
        <v>1</v>
      </c>
      <c r="AK26" s="55"/>
      <c r="AL26" s="56"/>
      <c r="AM26" s="56"/>
      <c r="AN26" s="56"/>
      <c r="AO26" s="56"/>
      <c r="AP26" s="56"/>
      <c r="AQ26" s="56"/>
      <c r="AR26" s="55"/>
      <c r="AS26" s="55"/>
      <c r="AT26" s="55"/>
      <c r="AU26" s="55"/>
      <c r="AV26" s="55"/>
      <c r="AW26" s="55"/>
      <c r="AX26" s="56"/>
      <c r="AY26" s="56"/>
      <c r="AZ26" s="56"/>
      <c r="BA26" s="56"/>
      <c r="BB26" s="56"/>
      <c r="BC26" s="56"/>
      <c r="BD26" s="55"/>
      <c r="BE26" s="55"/>
      <c r="BF26" s="55"/>
      <c r="BG26" s="55"/>
      <c r="BH26" s="55"/>
      <c r="BI26" s="55"/>
      <c r="BJ26" s="56"/>
      <c r="BK26" s="56"/>
      <c r="BL26" s="56"/>
      <c r="BM26" s="56"/>
      <c r="BN26" s="56"/>
      <c r="BO26" s="56"/>
      <c r="BP26" s="55"/>
      <c r="BQ26" s="55"/>
      <c r="BR26" s="55"/>
      <c r="BS26" s="55"/>
      <c r="BT26" s="55"/>
      <c r="BU26" s="55"/>
      <c r="BV26" s="49">
        <f t="shared" si="12"/>
        <v>0</v>
      </c>
      <c r="BW26" s="49">
        <f t="shared" si="12"/>
        <v>0</v>
      </c>
      <c r="BX26" s="49">
        <f t="shared" si="12"/>
        <v>0</v>
      </c>
      <c r="BY26" s="49">
        <f t="shared" si="12"/>
        <v>0</v>
      </c>
      <c r="BZ26" s="49">
        <f t="shared" si="12"/>
        <v>1</v>
      </c>
      <c r="CA26" s="49">
        <f t="shared" si="12"/>
        <v>0</v>
      </c>
      <c r="CB26" s="50">
        <f t="shared" si="6"/>
        <v>1</v>
      </c>
      <c r="CC26" s="75"/>
      <c r="CD26" s="51" t="e">
        <f t="shared" si="13"/>
        <v>#DIV/0!</v>
      </c>
      <c r="CE26" s="49">
        <f t="shared" si="8"/>
        <v>0</v>
      </c>
      <c r="CF26" s="49">
        <f t="shared" si="9"/>
        <v>0</v>
      </c>
      <c r="CG26" s="49">
        <f t="shared" si="10"/>
        <v>100</v>
      </c>
      <c r="CH26" s="117" t="e">
        <f t="shared" si="11"/>
        <v>#DIV/0!</v>
      </c>
    </row>
    <row r="27" spans="1:86" x14ac:dyDescent="0.35">
      <c r="A27" s="86" t="s">
        <v>357</v>
      </c>
      <c r="B27" s="138"/>
      <c r="C27" s="138"/>
      <c r="D27" s="138"/>
      <c r="E27" s="138"/>
      <c r="F27" s="138"/>
      <c r="G27" s="138"/>
      <c r="H27" s="137"/>
      <c r="I27" s="137"/>
      <c r="J27" s="137"/>
      <c r="K27" s="137"/>
      <c r="L27" s="137"/>
      <c r="M27" s="137"/>
      <c r="N27" s="138"/>
      <c r="O27" s="138"/>
      <c r="P27" s="138"/>
      <c r="Q27" s="138"/>
      <c r="R27" s="138"/>
      <c r="S27" s="138"/>
      <c r="T27" s="55"/>
      <c r="U27" s="55"/>
      <c r="V27" s="55">
        <v>1</v>
      </c>
      <c r="W27" s="55"/>
      <c r="X27" s="55"/>
      <c r="Y27" s="55"/>
      <c r="Z27" s="151">
        <v>0</v>
      </c>
      <c r="AA27" s="151"/>
      <c r="AB27" s="151">
        <v>1</v>
      </c>
      <c r="AC27" s="151">
        <v>2</v>
      </c>
      <c r="AD27" s="151"/>
      <c r="AE27" s="151"/>
      <c r="AF27" s="55">
        <v>1</v>
      </c>
      <c r="AG27" s="55"/>
      <c r="AH27" s="55">
        <v>1</v>
      </c>
      <c r="AI27" s="55">
        <v>1</v>
      </c>
      <c r="AJ27" s="55"/>
      <c r="AK27" s="55"/>
      <c r="AL27" s="56"/>
      <c r="AM27" s="56"/>
      <c r="AN27" s="56"/>
      <c r="AO27" s="56"/>
      <c r="AP27" s="56"/>
      <c r="AQ27" s="56"/>
      <c r="AR27" s="55"/>
      <c r="AS27" s="55"/>
      <c r="AT27" s="55"/>
      <c r="AU27" s="55"/>
      <c r="AV27" s="55"/>
      <c r="AW27" s="55"/>
      <c r="AX27" s="56"/>
      <c r="AY27" s="56"/>
      <c r="AZ27" s="56"/>
      <c r="BA27" s="56"/>
      <c r="BB27" s="56"/>
      <c r="BC27" s="56"/>
      <c r="BD27" s="55"/>
      <c r="BE27" s="55"/>
      <c r="BF27" s="55"/>
      <c r="BG27" s="55"/>
      <c r="BH27" s="55"/>
      <c r="BI27" s="55"/>
      <c r="BJ27" s="56"/>
      <c r="BK27" s="56"/>
      <c r="BL27" s="56"/>
      <c r="BM27" s="56"/>
      <c r="BN27" s="56"/>
      <c r="BO27" s="56"/>
      <c r="BP27" s="55"/>
      <c r="BQ27" s="55"/>
      <c r="BR27" s="55"/>
      <c r="BS27" s="55"/>
      <c r="BT27" s="55"/>
      <c r="BU27" s="55"/>
      <c r="BV27" s="49">
        <f t="shared" si="12"/>
        <v>1</v>
      </c>
      <c r="BW27" s="49">
        <f t="shared" si="12"/>
        <v>0</v>
      </c>
      <c r="BX27" s="49">
        <f t="shared" si="12"/>
        <v>3</v>
      </c>
      <c r="BY27" s="49">
        <f t="shared" si="12"/>
        <v>3</v>
      </c>
      <c r="BZ27" s="49">
        <f t="shared" si="12"/>
        <v>0</v>
      </c>
      <c r="CA27" s="49">
        <f t="shared" si="12"/>
        <v>0</v>
      </c>
      <c r="CB27" s="50">
        <f t="shared" si="6"/>
        <v>7</v>
      </c>
      <c r="CC27" s="75"/>
      <c r="CD27" s="51" t="e">
        <f t="shared" si="13"/>
        <v>#DIV/0!</v>
      </c>
      <c r="CE27" s="49">
        <f t="shared" si="8"/>
        <v>57</v>
      </c>
      <c r="CF27" s="49">
        <f t="shared" si="9"/>
        <v>43</v>
      </c>
      <c r="CG27" s="49">
        <f t="shared" si="10"/>
        <v>0</v>
      </c>
      <c r="CH27" s="117">
        <f t="shared" si="11"/>
        <v>42.857142857142854</v>
      </c>
    </row>
    <row r="28" spans="1:86" x14ac:dyDescent="0.35">
      <c r="A28" s="86" t="s">
        <v>358</v>
      </c>
      <c r="B28" s="138"/>
      <c r="C28" s="138"/>
      <c r="D28" s="138"/>
      <c r="E28" s="138"/>
      <c r="F28" s="138"/>
      <c r="G28" s="138"/>
      <c r="H28" s="137"/>
      <c r="I28" s="137"/>
      <c r="J28" s="137"/>
      <c r="K28" s="137"/>
      <c r="L28" s="137"/>
      <c r="M28" s="137"/>
      <c r="N28" s="148"/>
      <c r="O28" s="148"/>
      <c r="P28" s="148"/>
      <c r="Q28" s="148"/>
      <c r="R28" s="148"/>
      <c r="S28" s="148"/>
      <c r="T28" s="55"/>
      <c r="U28" s="55"/>
      <c r="V28" s="55"/>
      <c r="W28" s="55"/>
      <c r="X28" s="55"/>
      <c r="Y28" s="55"/>
      <c r="Z28" s="151"/>
      <c r="AA28" s="151"/>
      <c r="AB28" s="151"/>
      <c r="AC28" s="151"/>
      <c r="AD28" s="151"/>
      <c r="AE28" s="151"/>
      <c r="AF28" s="55"/>
      <c r="AG28" s="55"/>
      <c r="AH28" s="55"/>
      <c r="AI28" s="55"/>
      <c r="AJ28" s="55"/>
      <c r="AK28" s="55"/>
      <c r="AL28" s="56"/>
      <c r="AM28" s="56"/>
      <c r="AN28" s="56"/>
      <c r="AO28" s="56"/>
      <c r="AP28" s="56"/>
      <c r="AQ28" s="56"/>
      <c r="AR28" s="55"/>
      <c r="AS28" s="55"/>
      <c r="AT28" s="55"/>
      <c r="AU28" s="55"/>
      <c r="AV28" s="55"/>
      <c r="AW28" s="55"/>
      <c r="AX28" s="56"/>
      <c r="AY28" s="56"/>
      <c r="AZ28" s="56"/>
      <c r="BA28" s="56"/>
      <c r="BB28" s="56"/>
      <c r="BC28" s="56"/>
      <c r="BD28" s="55"/>
      <c r="BE28" s="55"/>
      <c r="BF28" s="55"/>
      <c r="BG28" s="55"/>
      <c r="BH28" s="55"/>
      <c r="BI28" s="55"/>
      <c r="BJ28" s="56"/>
      <c r="BK28" s="56"/>
      <c r="BL28" s="56"/>
      <c r="BM28" s="56"/>
      <c r="BN28" s="56"/>
      <c r="BO28" s="56"/>
      <c r="BP28" s="55"/>
      <c r="BQ28" s="55"/>
      <c r="BR28" s="55"/>
      <c r="BS28" s="55"/>
      <c r="BT28" s="55"/>
      <c r="BU28" s="55"/>
      <c r="BV28" s="49">
        <f t="shared" si="12"/>
        <v>0</v>
      </c>
      <c r="BW28" s="49">
        <f t="shared" si="12"/>
        <v>0</v>
      </c>
      <c r="BX28" s="49">
        <f t="shared" si="12"/>
        <v>0</v>
      </c>
      <c r="BY28" s="49">
        <f t="shared" si="12"/>
        <v>0</v>
      </c>
      <c r="BZ28" s="49">
        <f t="shared" si="12"/>
        <v>0</v>
      </c>
      <c r="CA28" s="49">
        <f t="shared" si="12"/>
        <v>0</v>
      </c>
      <c r="CB28" s="50">
        <f t="shared" si="6"/>
        <v>0</v>
      </c>
      <c r="CC28" s="75"/>
      <c r="CD28" s="51" t="e">
        <f t="shared" si="13"/>
        <v>#DIV/0!</v>
      </c>
      <c r="CE28" s="49" t="e">
        <f t="shared" si="8"/>
        <v>#DIV/0!</v>
      </c>
      <c r="CF28" s="49" t="e">
        <f t="shared" si="9"/>
        <v>#DIV/0!</v>
      </c>
      <c r="CG28" s="49" t="e">
        <f t="shared" si="10"/>
        <v>#DIV/0!</v>
      </c>
      <c r="CH28" s="117" t="e">
        <f t="shared" si="11"/>
        <v>#DIV/0!</v>
      </c>
    </row>
    <row r="29" spans="1:86" x14ac:dyDescent="0.35">
      <c r="A29" s="86" t="s">
        <v>359</v>
      </c>
      <c r="B29" s="138">
        <v>0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7"/>
      <c r="I29" s="137"/>
      <c r="J29" s="137"/>
      <c r="K29" s="137"/>
      <c r="L29" s="137"/>
      <c r="M29" s="137"/>
      <c r="N29" s="148"/>
      <c r="O29" s="148"/>
      <c r="P29" s="148"/>
      <c r="Q29" s="148"/>
      <c r="R29" s="148"/>
      <c r="S29" s="148"/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151">
        <v>0</v>
      </c>
      <c r="AA29" s="151">
        <v>0</v>
      </c>
      <c r="AB29" s="151">
        <v>0</v>
      </c>
      <c r="AC29" s="151">
        <v>0</v>
      </c>
      <c r="AD29" s="151">
        <v>0</v>
      </c>
      <c r="AE29" s="151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6"/>
      <c r="AM29" s="56"/>
      <c r="AN29" s="56"/>
      <c r="AO29" s="56"/>
      <c r="AP29" s="56"/>
      <c r="AQ29" s="56"/>
      <c r="AR29" s="55"/>
      <c r="AS29" s="55"/>
      <c r="AT29" s="55"/>
      <c r="AU29" s="55"/>
      <c r="AV29" s="55"/>
      <c r="AW29" s="55"/>
      <c r="AX29" s="56"/>
      <c r="AY29" s="56"/>
      <c r="AZ29" s="56"/>
      <c r="BA29" s="56"/>
      <c r="BB29" s="56"/>
      <c r="BC29" s="56"/>
      <c r="BD29" s="55"/>
      <c r="BE29" s="55"/>
      <c r="BF29" s="55"/>
      <c r="BG29" s="55"/>
      <c r="BH29" s="55"/>
      <c r="BI29" s="55"/>
      <c r="BJ29" s="56"/>
      <c r="BK29" s="56"/>
      <c r="BL29" s="56"/>
      <c r="BM29" s="56"/>
      <c r="BN29" s="56"/>
      <c r="BO29" s="56"/>
      <c r="BP29" s="55"/>
      <c r="BQ29" s="55"/>
      <c r="BR29" s="55"/>
      <c r="BS29" s="55"/>
      <c r="BT29" s="55"/>
      <c r="BU29" s="55"/>
      <c r="BV29" s="49">
        <f t="shared" si="12"/>
        <v>0</v>
      </c>
      <c r="BW29" s="49">
        <f t="shared" si="12"/>
        <v>0</v>
      </c>
      <c r="BX29" s="49">
        <f t="shared" si="12"/>
        <v>0</v>
      </c>
      <c r="BY29" s="49">
        <f t="shared" si="12"/>
        <v>0</v>
      </c>
      <c r="BZ29" s="49">
        <f t="shared" si="12"/>
        <v>0</v>
      </c>
      <c r="CA29" s="49">
        <f t="shared" si="12"/>
        <v>0</v>
      </c>
      <c r="CB29" s="50">
        <f t="shared" si="6"/>
        <v>0</v>
      </c>
      <c r="CC29" s="75"/>
      <c r="CD29" s="51" t="e">
        <f t="shared" si="13"/>
        <v>#DIV/0!</v>
      </c>
      <c r="CE29" s="49" t="e">
        <f t="shared" si="8"/>
        <v>#DIV/0!</v>
      </c>
      <c r="CF29" s="49" t="e">
        <f t="shared" si="9"/>
        <v>#DIV/0!</v>
      </c>
      <c r="CG29" s="49" t="e">
        <f t="shared" si="10"/>
        <v>#DIV/0!</v>
      </c>
      <c r="CH29" s="117" t="e">
        <f t="shared" si="11"/>
        <v>#DIV/0!</v>
      </c>
    </row>
    <row r="30" spans="1:86" x14ac:dyDescent="0.35">
      <c r="A30" s="86" t="s">
        <v>360</v>
      </c>
      <c r="B30" s="138">
        <v>0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151"/>
      <c r="AA30" s="151"/>
      <c r="AB30" s="151"/>
      <c r="AC30" s="151"/>
      <c r="AD30" s="151"/>
      <c r="AE30" s="151"/>
      <c r="AF30" s="55">
        <v>1</v>
      </c>
      <c r="AG30" s="55"/>
      <c r="AH30" s="55"/>
      <c r="AI30" s="55"/>
      <c r="AJ30" s="55"/>
      <c r="AK30" s="55"/>
      <c r="AL30" s="56"/>
      <c r="AM30" s="56"/>
      <c r="AN30" s="56"/>
      <c r="AO30" s="56"/>
      <c r="AP30" s="56"/>
      <c r="AQ30" s="56"/>
      <c r="AR30" s="55"/>
      <c r="AS30" s="55"/>
      <c r="AT30" s="55"/>
      <c r="AU30" s="55"/>
      <c r="AV30" s="55"/>
      <c r="AW30" s="55"/>
      <c r="AX30" s="56"/>
      <c r="AY30" s="56"/>
      <c r="AZ30" s="56"/>
      <c r="BA30" s="56"/>
      <c r="BB30" s="56"/>
      <c r="BC30" s="56"/>
      <c r="BD30" s="55"/>
      <c r="BE30" s="55"/>
      <c r="BF30" s="55"/>
      <c r="BG30" s="55"/>
      <c r="BH30" s="55"/>
      <c r="BI30" s="55"/>
      <c r="BJ30" s="56"/>
      <c r="BK30" s="56"/>
      <c r="BL30" s="56"/>
      <c r="BM30" s="56"/>
      <c r="BN30" s="56"/>
      <c r="BO30" s="56"/>
      <c r="BP30" s="55"/>
      <c r="BQ30" s="55"/>
      <c r="BR30" s="55"/>
      <c r="BS30" s="55"/>
      <c r="BT30" s="55"/>
      <c r="BU30" s="55"/>
      <c r="BV30" s="49">
        <f t="shared" si="12"/>
        <v>1</v>
      </c>
      <c r="BW30" s="49">
        <f t="shared" si="12"/>
        <v>0</v>
      </c>
      <c r="BX30" s="49">
        <f t="shared" si="12"/>
        <v>0</v>
      </c>
      <c r="BY30" s="49">
        <f t="shared" si="12"/>
        <v>0</v>
      </c>
      <c r="BZ30" s="49">
        <f t="shared" si="12"/>
        <v>0</v>
      </c>
      <c r="CA30" s="49">
        <f t="shared" si="12"/>
        <v>0</v>
      </c>
      <c r="CB30" s="50">
        <f t="shared" si="6"/>
        <v>1</v>
      </c>
      <c r="CC30" s="75"/>
      <c r="CD30" s="51" t="e">
        <f t="shared" si="13"/>
        <v>#DIV/0!</v>
      </c>
      <c r="CE30" s="49">
        <f t="shared" si="8"/>
        <v>100</v>
      </c>
      <c r="CF30" s="49">
        <f t="shared" si="9"/>
        <v>0</v>
      </c>
      <c r="CG30" s="49">
        <f t="shared" si="10"/>
        <v>0</v>
      </c>
      <c r="CH30" s="117">
        <f t="shared" si="11"/>
        <v>0</v>
      </c>
    </row>
    <row r="31" spans="1:86" x14ac:dyDescent="0.35">
      <c r="A31" s="57" t="s">
        <v>51</v>
      </c>
      <c r="B31" s="59">
        <f t="shared" ref="B31:AG31" si="14">SUM(B4:B30)</f>
        <v>0</v>
      </c>
      <c r="C31" s="59">
        <f t="shared" si="14"/>
        <v>0</v>
      </c>
      <c r="D31" s="59">
        <f t="shared" si="14"/>
        <v>0</v>
      </c>
      <c r="E31" s="59">
        <f t="shared" si="14"/>
        <v>1</v>
      </c>
      <c r="F31" s="59">
        <f t="shared" si="14"/>
        <v>3</v>
      </c>
      <c r="G31" s="59">
        <f t="shared" si="14"/>
        <v>0</v>
      </c>
      <c r="H31" s="59">
        <f t="shared" si="14"/>
        <v>0</v>
      </c>
      <c r="I31" s="59">
        <f t="shared" si="14"/>
        <v>0</v>
      </c>
      <c r="J31" s="59">
        <f t="shared" si="14"/>
        <v>1</v>
      </c>
      <c r="K31" s="59">
        <f t="shared" si="14"/>
        <v>0</v>
      </c>
      <c r="L31" s="59">
        <f t="shared" si="14"/>
        <v>0</v>
      </c>
      <c r="M31" s="59">
        <f t="shared" si="14"/>
        <v>0</v>
      </c>
      <c r="N31" s="59">
        <f t="shared" si="14"/>
        <v>2</v>
      </c>
      <c r="O31" s="59">
        <f t="shared" si="14"/>
        <v>0</v>
      </c>
      <c r="P31" s="59">
        <f t="shared" si="14"/>
        <v>7</v>
      </c>
      <c r="Q31" s="59">
        <f t="shared" si="14"/>
        <v>3</v>
      </c>
      <c r="R31" s="59">
        <f t="shared" si="14"/>
        <v>0</v>
      </c>
      <c r="S31" s="59">
        <f t="shared" si="14"/>
        <v>0</v>
      </c>
      <c r="T31" s="59">
        <f t="shared" si="14"/>
        <v>3</v>
      </c>
      <c r="U31" s="59">
        <f t="shared" si="14"/>
        <v>0</v>
      </c>
      <c r="V31" s="59">
        <f t="shared" si="14"/>
        <v>4</v>
      </c>
      <c r="W31" s="59">
        <f t="shared" si="14"/>
        <v>1</v>
      </c>
      <c r="X31" s="59">
        <f t="shared" si="14"/>
        <v>0</v>
      </c>
      <c r="Y31" s="59">
        <f t="shared" si="14"/>
        <v>0</v>
      </c>
      <c r="Z31" s="59">
        <f t="shared" si="14"/>
        <v>1</v>
      </c>
      <c r="AA31" s="59">
        <f t="shared" si="14"/>
        <v>2</v>
      </c>
      <c r="AB31" s="59">
        <f t="shared" si="14"/>
        <v>5</v>
      </c>
      <c r="AC31" s="59">
        <f t="shared" si="14"/>
        <v>3</v>
      </c>
      <c r="AD31" s="59">
        <f t="shared" si="14"/>
        <v>0</v>
      </c>
      <c r="AE31" s="59">
        <f t="shared" si="14"/>
        <v>0</v>
      </c>
      <c r="AF31" s="59">
        <f t="shared" si="14"/>
        <v>4</v>
      </c>
      <c r="AG31" s="59">
        <f t="shared" si="14"/>
        <v>1</v>
      </c>
      <c r="AH31" s="59">
        <f t="shared" ref="AH31:BM31" si="15">SUM(AH4:AH30)</f>
        <v>2</v>
      </c>
      <c r="AI31" s="59">
        <f t="shared" si="15"/>
        <v>5</v>
      </c>
      <c r="AJ31" s="59">
        <f t="shared" si="15"/>
        <v>2</v>
      </c>
      <c r="AK31" s="59">
        <f t="shared" si="15"/>
        <v>0</v>
      </c>
      <c r="AL31" s="59">
        <f t="shared" si="15"/>
        <v>0</v>
      </c>
      <c r="AM31" s="59">
        <f t="shared" si="15"/>
        <v>0</v>
      </c>
      <c r="AN31" s="59">
        <f t="shared" si="15"/>
        <v>0</v>
      </c>
      <c r="AO31" s="59">
        <f t="shared" si="15"/>
        <v>0</v>
      </c>
      <c r="AP31" s="59">
        <f t="shared" si="15"/>
        <v>0</v>
      </c>
      <c r="AQ31" s="59">
        <f t="shared" si="15"/>
        <v>0</v>
      </c>
      <c r="AR31" s="59">
        <f t="shared" si="15"/>
        <v>0</v>
      </c>
      <c r="AS31" s="59">
        <f t="shared" si="15"/>
        <v>0</v>
      </c>
      <c r="AT31" s="59">
        <f t="shared" si="15"/>
        <v>0</v>
      </c>
      <c r="AU31" s="59">
        <f t="shared" si="15"/>
        <v>0</v>
      </c>
      <c r="AV31" s="59">
        <f t="shared" si="15"/>
        <v>0</v>
      </c>
      <c r="AW31" s="59">
        <f t="shared" si="15"/>
        <v>0</v>
      </c>
      <c r="AX31" s="59">
        <f t="shared" si="15"/>
        <v>0</v>
      </c>
      <c r="AY31" s="59">
        <f t="shared" si="15"/>
        <v>0</v>
      </c>
      <c r="AZ31" s="59">
        <f t="shared" si="15"/>
        <v>0</v>
      </c>
      <c r="BA31" s="59">
        <f t="shared" si="15"/>
        <v>0</v>
      </c>
      <c r="BB31" s="59">
        <f t="shared" si="15"/>
        <v>0</v>
      </c>
      <c r="BC31" s="59">
        <f t="shared" si="15"/>
        <v>0</v>
      </c>
      <c r="BD31" s="59">
        <f t="shared" si="15"/>
        <v>0</v>
      </c>
      <c r="BE31" s="59">
        <f t="shared" si="15"/>
        <v>0</v>
      </c>
      <c r="BF31" s="59">
        <f t="shared" si="15"/>
        <v>0</v>
      </c>
      <c r="BG31" s="59">
        <f t="shared" si="15"/>
        <v>0</v>
      </c>
      <c r="BH31" s="59">
        <f t="shared" si="15"/>
        <v>0</v>
      </c>
      <c r="BI31" s="59">
        <f t="shared" si="15"/>
        <v>0</v>
      </c>
      <c r="BJ31" s="59">
        <f t="shared" si="15"/>
        <v>0</v>
      </c>
      <c r="BK31" s="59">
        <f t="shared" si="15"/>
        <v>0</v>
      </c>
      <c r="BL31" s="59">
        <f t="shared" si="15"/>
        <v>0</v>
      </c>
      <c r="BM31" s="59">
        <f t="shared" si="15"/>
        <v>0</v>
      </c>
      <c r="BN31" s="59">
        <f t="shared" ref="BN31:BO31" si="16">SUM(BN4:BN30)</f>
        <v>0</v>
      </c>
      <c r="BO31" s="59">
        <f t="shared" si="16"/>
        <v>0</v>
      </c>
      <c r="BP31" s="59">
        <f t="shared" ref="BP31:CB31" si="17">SUM(BP4:BP30)</f>
        <v>0</v>
      </c>
      <c r="BQ31" s="59">
        <f t="shared" si="17"/>
        <v>0</v>
      </c>
      <c r="BR31" s="59">
        <f t="shared" si="17"/>
        <v>0</v>
      </c>
      <c r="BS31" s="59">
        <f t="shared" si="17"/>
        <v>0</v>
      </c>
      <c r="BT31" s="59">
        <f t="shared" si="17"/>
        <v>0</v>
      </c>
      <c r="BU31" s="59">
        <f t="shared" si="17"/>
        <v>0</v>
      </c>
      <c r="BV31" s="59">
        <f t="shared" si="17"/>
        <v>10</v>
      </c>
      <c r="BW31" s="59">
        <f t="shared" si="17"/>
        <v>3</v>
      </c>
      <c r="BX31" s="59">
        <f t="shared" si="17"/>
        <v>19</v>
      </c>
      <c r="BY31" s="59">
        <f t="shared" si="17"/>
        <v>13</v>
      </c>
      <c r="BZ31" s="59">
        <f t="shared" si="17"/>
        <v>5</v>
      </c>
      <c r="CA31" s="59">
        <f t="shared" si="17"/>
        <v>0</v>
      </c>
      <c r="CB31" s="59">
        <f t="shared" si="17"/>
        <v>50</v>
      </c>
      <c r="CC31" s="60">
        <f>SUM(CC4:CC30)</f>
        <v>0</v>
      </c>
      <c r="CD31" s="51" t="e">
        <f t="shared" si="13"/>
        <v>#DIV/0!</v>
      </c>
      <c r="CE31" s="59">
        <f t="shared" si="8"/>
        <v>58</v>
      </c>
      <c r="CF31" s="59">
        <f t="shared" si="9"/>
        <v>32</v>
      </c>
      <c r="CG31" s="59">
        <f t="shared" si="10"/>
        <v>10</v>
      </c>
      <c r="CH31" s="117">
        <f t="shared" si="11"/>
        <v>35.555555555555557</v>
      </c>
    </row>
    <row r="32" spans="1:86" x14ac:dyDescent="0.35">
      <c r="A32" s="61"/>
      <c r="B32" s="189">
        <f>SUM(B31:G31)</f>
        <v>4</v>
      </c>
      <c r="C32" s="189"/>
      <c r="D32" s="189"/>
      <c r="E32" s="189"/>
      <c r="F32" s="189"/>
      <c r="G32" s="189"/>
      <c r="H32" s="189">
        <f>SUM(H31:M31)</f>
        <v>1</v>
      </c>
      <c r="I32" s="189"/>
      <c r="J32" s="189"/>
      <c r="K32" s="189"/>
      <c r="L32" s="189"/>
      <c r="M32" s="189"/>
      <c r="N32" s="189">
        <f>SUM(N31:S31)</f>
        <v>12</v>
      </c>
      <c r="O32" s="189"/>
      <c r="P32" s="189"/>
      <c r="Q32" s="189"/>
      <c r="R32" s="189"/>
      <c r="S32" s="189"/>
      <c r="T32" s="189">
        <f>SUM(T31:Y31)</f>
        <v>8</v>
      </c>
      <c r="U32" s="189"/>
      <c r="V32" s="189"/>
      <c r="W32" s="189"/>
      <c r="X32" s="189"/>
      <c r="Y32" s="189"/>
      <c r="Z32" s="189">
        <f>SUM(Z31:AE31)</f>
        <v>11</v>
      </c>
      <c r="AA32" s="189"/>
      <c r="AB32" s="189"/>
      <c r="AC32" s="189"/>
      <c r="AD32" s="189"/>
      <c r="AE32" s="189"/>
      <c r="AF32" s="189">
        <f>SUM(AF31:AK31)</f>
        <v>14</v>
      </c>
      <c r="AG32" s="189"/>
      <c r="AH32" s="189"/>
      <c r="AI32" s="189"/>
      <c r="AJ32" s="189"/>
      <c r="AK32" s="189"/>
      <c r="AL32" s="189">
        <f>SUM(AL31:AQ31)</f>
        <v>0</v>
      </c>
      <c r="AM32" s="189"/>
      <c r="AN32" s="189"/>
      <c r="AO32" s="189"/>
      <c r="AP32" s="189"/>
      <c r="AQ32" s="189"/>
      <c r="AR32" s="189">
        <f>SUM(AR31:AW31)</f>
        <v>0</v>
      </c>
      <c r="AS32" s="189"/>
      <c r="AT32" s="189"/>
      <c r="AU32" s="189"/>
      <c r="AV32" s="189"/>
      <c r="AW32" s="189"/>
      <c r="AX32" s="189">
        <f>SUM(AX31:BC31)</f>
        <v>0</v>
      </c>
      <c r="AY32" s="189"/>
      <c r="AZ32" s="189"/>
      <c r="BA32" s="189"/>
      <c r="BB32" s="189"/>
      <c r="BC32" s="189"/>
      <c r="BD32" s="189">
        <f>SUM(BD31:BI31)</f>
        <v>0</v>
      </c>
      <c r="BE32" s="189"/>
      <c r="BF32" s="189"/>
      <c r="BG32" s="189"/>
      <c r="BH32" s="189"/>
      <c r="BI32" s="189"/>
      <c r="BJ32" s="189">
        <f>SUM(BJ31:BO31)</f>
        <v>0</v>
      </c>
      <c r="BK32" s="189"/>
      <c r="BL32" s="189"/>
      <c r="BM32" s="189"/>
      <c r="BN32" s="189"/>
      <c r="BO32" s="189"/>
      <c r="BP32" s="189">
        <f>SUM(BP31:BU31)</f>
        <v>0</v>
      </c>
      <c r="BQ32" s="189"/>
      <c r="BR32" s="189"/>
      <c r="BS32" s="189"/>
      <c r="BT32" s="189"/>
      <c r="BU32" s="189"/>
      <c r="BV32" s="190">
        <f>SUM(BV31:CA31)</f>
        <v>50</v>
      </c>
      <c r="BW32" s="190"/>
      <c r="BX32" s="190"/>
      <c r="BY32" s="190"/>
      <c r="BZ32" s="190"/>
      <c r="CA32" s="190"/>
      <c r="CB32" s="190"/>
      <c r="CC32" s="57"/>
      <c r="CD32" s="51"/>
      <c r="CE32" s="49"/>
      <c r="CF32" s="49"/>
      <c r="CG32" s="49"/>
      <c r="CH32" s="114"/>
    </row>
  </sheetData>
  <sheetProtection selectLockedCells="1" selectUnlockedCells="1"/>
  <mergeCells count="31">
    <mergeCell ref="BD32:BI32"/>
    <mergeCell ref="BJ32:BO32"/>
    <mergeCell ref="BP32:BU32"/>
    <mergeCell ref="BV32:CB32"/>
    <mergeCell ref="BP2:BU2"/>
    <mergeCell ref="BV2:CB2"/>
    <mergeCell ref="BD2:BI2"/>
    <mergeCell ref="BJ2:BO2"/>
    <mergeCell ref="AX32:BC32"/>
    <mergeCell ref="B32:G32"/>
    <mergeCell ref="H32:M32"/>
    <mergeCell ref="N32:S32"/>
    <mergeCell ref="T32:Y32"/>
    <mergeCell ref="Z32:AE32"/>
    <mergeCell ref="AF32:AK32"/>
    <mergeCell ref="AL32:AQ32"/>
    <mergeCell ref="AR32:AW32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4"/>
  <sheetViews>
    <sheetView zoomScale="70" zoomScaleNormal="70" workbookViewId="0">
      <pane xSplit="1" ySplit="3" topLeftCell="AC16" activePane="bottomRight" state="frozen"/>
      <selection pane="topRight" activeCell="AJ1" sqref="AJ1"/>
      <selection pane="bottomLeft" activeCell="A4" sqref="A4"/>
      <selection pane="bottomRight" activeCell="AW13" sqref="AW13"/>
    </sheetView>
  </sheetViews>
  <sheetFormatPr defaultColWidth="11.54296875" defaultRowHeight="12.75" customHeight="1" x14ac:dyDescent="0.35"/>
  <cols>
    <col min="1" max="1" width="19.26953125" style="65" customWidth="1"/>
    <col min="2" max="18" width="3.453125" style="65" customWidth="1"/>
    <col min="19" max="73" width="4" style="65" customWidth="1"/>
    <col min="74" max="74" width="5.81640625" style="65" customWidth="1"/>
    <col min="75" max="80" width="5.72656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7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1" t="s">
        <v>412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2" t="s">
        <v>35</v>
      </c>
      <c r="CD1" s="183" t="s">
        <v>36</v>
      </c>
      <c r="CE1" s="184" t="s">
        <v>37</v>
      </c>
      <c r="CF1" s="184"/>
      <c r="CG1" s="184"/>
    </row>
    <row r="2" spans="1:90" s="37" customFormat="1" ht="21" customHeight="1" x14ac:dyDescent="0.35">
      <c r="A2" s="185" t="s">
        <v>183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2"/>
      <c r="CD2" s="183"/>
      <c r="CE2" s="184"/>
      <c r="CF2" s="184"/>
      <c r="CG2" s="184"/>
    </row>
    <row r="3" spans="1:90" ht="45.75" customHeight="1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2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86" t="s">
        <v>361</v>
      </c>
      <c r="B4" s="136"/>
      <c r="C4" s="136"/>
      <c r="D4" s="136"/>
      <c r="E4" s="136"/>
      <c r="F4" s="136"/>
      <c r="G4" s="136"/>
      <c r="H4" s="69">
        <v>0</v>
      </c>
      <c r="I4" s="69">
        <v>0</v>
      </c>
      <c r="J4" s="69">
        <v>0</v>
      </c>
      <c r="K4" s="69">
        <v>0</v>
      </c>
      <c r="L4" s="69">
        <v>0</v>
      </c>
      <c r="M4" s="69">
        <v>0</v>
      </c>
      <c r="N4" s="126">
        <v>3</v>
      </c>
      <c r="O4" s="126">
        <v>1</v>
      </c>
      <c r="P4" s="126">
        <v>0</v>
      </c>
      <c r="Q4" s="126">
        <v>0</v>
      </c>
      <c r="R4" s="126">
        <v>0</v>
      </c>
      <c r="S4" s="126">
        <v>0</v>
      </c>
      <c r="T4" s="55">
        <v>1</v>
      </c>
      <c r="U4" s="55">
        <v>0</v>
      </c>
      <c r="V4" s="55">
        <v>0</v>
      </c>
      <c r="W4" s="55">
        <v>0</v>
      </c>
      <c r="X4" s="55">
        <v>0</v>
      </c>
      <c r="Y4" s="55">
        <v>0</v>
      </c>
      <c r="Z4" s="151">
        <v>1</v>
      </c>
      <c r="AA4" s="151">
        <v>0</v>
      </c>
      <c r="AB4" s="151">
        <v>0</v>
      </c>
      <c r="AC4" s="151">
        <v>1</v>
      </c>
      <c r="AD4" s="151">
        <v>0</v>
      </c>
      <c r="AE4" s="151">
        <v>0</v>
      </c>
      <c r="AF4" s="55">
        <v>2</v>
      </c>
      <c r="AG4" s="55"/>
      <c r="AH4" s="55"/>
      <c r="AI4" s="55"/>
      <c r="AJ4" s="55"/>
      <c r="AK4" s="55"/>
      <c r="AL4" s="126"/>
      <c r="AM4" s="126"/>
      <c r="AN4" s="126"/>
      <c r="AO4" s="126"/>
      <c r="AP4" s="126"/>
      <c r="AQ4" s="126"/>
      <c r="AR4" s="80"/>
      <c r="AS4" s="80"/>
      <c r="AT4" s="80"/>
      <c r="AU4" s="80"/>
      <c r="AV4" s="80"/>
      <c r="AW4" s="80"/>
      <c r="AX4" s="81"/>
      <c r="AY4" s="81"/>
      <c r="AZ4" s="81"/>
      <c r="BA4" s="81"/>
      <c r="BB4" s="81"/>
      <c r="BC4" s="81"/>
      <c r="BD4" s="55"/>
      <c r="BE4" s="55"/>
      <c r="BF4" s="55"/>
      <c r="BG4" s="55"/>
      <c r="BH4" s="55"/>
      <c r="BI4" s="55"/>
      <c r="BJ4" s="126"/>
      <c r="BK4" s="126"/>
      <c r="BL4" s="126"/>
      <c r="BM4" s="126"/>
      <c r="BN4" s="126"/>
      <c r="BO4" s="126"/>
      <c r="BP4" s="55"/>
      <c r="BQ4" s="55"/>
      <c r="BR4" s="55"/>
      <c r="BS4" s="55"/>
      <c r="BT4" s="55"/>
      <c r="BU4" s="55"/>
      <c r="BV4" s="49">
        <f t="shared" ref="BV4:BV27" si="0">B4+H4+N4+T4+Z4+AF4+AL4+AR4+AX4+BD4+BJ4+BP4</f>
        <v>7</v>
      </c>
      <c r="BW4" s="49">
        <f t="shared" ref="BW4:BW27" si="1">C4+I4+O4+U4+AA4+AG4+AM4+AS4+AY4+BE4+BK4+BQ4</f>
        <v>1</v>
      </c>
      <c r="BX4" s="49">
        <f t="shared" ref="BX4:BX27" si="2">D4+J4+P4+V4+AB4+AH4+AN4+AT4+AZ4+BF4+BL4+BR4</f>
        <v>0</v>
      </c>
      <c r="BY4" s="49">
        <f t="shared" ref="BY4:BY27" si="3">E4+K4+Q4+W4+AC4+AI4+AO4+AU4+BA4+BG4+BM4+BS4</f>
        <v>1</v>
      </c>
      <c r="BZ4" s="49">
        <f t="shared" ref="BZ4:BZ27" si="4">F4+L4+R4+X4+AD4+AJ4+AP4+AV4+BB4+BH4+BN4+BT4</f>
        <v>0</v>
      </c>
      <c r="CA4" s="49">
        <f t="shared" ref="CA4:CA27" si="5">G4+M4+S4+Y4+AE4+AK4+AQ4+AW4+BC4+BI4+BO4+BU4</f>
        <v>0</v>
      </c>
      <c r="CB4" s="50">
        <f t="shared" ref="CB4:CB27" si="6">SUM(BV4:CA4)</f>
        <v>9</v>
      </c>
      <c r="CC4" s="75"/>
      <c r="CD4" s="51" t="e">
        <f t="shared" ref="CD4:CD28" si="7">ROUND((CB4/CC4)*100,0)</f>
        <v>#DIV/0!</v>
      </c>
      <c r="CE4" s="49">
        <f t="shared" ref="CE4:CE28" si="8">ROUND(((BV4+BX4)/CB4)*100,0)</f>
        <v>78</v>
      </c>
      <c r="CF4" s="49">
        <f t="shared" ref="CF4:CF28" si="9">ROUND(((BW4+BY4)/CB4)*100,0)</f>
        <v>22</v>
      </c>
      <c r="CG4" s="49">
        <f t="shared" ref="CG4:CG28" si="10">ROUND(((BZ4+CA4)/CB4)*100,0)</f>
        <v>0</v>
      </c>
      <c r="CH4" s="117">
        <f>(BW4+BY4)/(BV4+BW4+BX4+BY4)*100</f>
        <v>22.222222222222221</v>
      </c>
      <c r="CI4" s="52"/>
      <c r="CJ4" s="52"/>
      <c r="CK4" s="52"/>
      <c r="CL4" s="52"/>
    </row>
    <row r="5" spans="1:90" s="53" customFormat="1" ht="15.75" customHeight="1" x14ac:dyDescent="0.35">
      <c r="A5" s="86" t="s">
        <v>362</v>
      </c>
      <c r="B5" s="136"/>
      <c r="C5" s="136"/>
      <c r="D5" s="136"/>
      <c r="E5" s="136"/>
      <c r="F5" s="136"/>
      <c r="G5" s="136"/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126"/>
      <c r="O5" s="126"/>
      <c r="P5" s="126"/>
      <c r="Q5" s="126"/>
      <c r="R5" s="126"/>
      <c r="S5" s="126"/>
      <c r="T5" s="55">
        <v>0</v>
      </c>
      <c r="U5" s="55">
        <v>0</v>
      </c>
      <c r="V5" s="55">
        <v>0</v>
      </c>
      <c r="W5" s="55">
        <v>0</v>
      </c>
      <c r="X5" s="55">
        <v>0</v>
      </c>
      <c r="Y5" s="55">
        <v>0</v>
      </c>
      <c r="Z5" s="151">
        <v>0</v>
      </c>
      <c r="AA5" s="151">
        <v>0</v>
      </c>
      <c r="AB5" s="151">
        <v>0</v>
      </c>
      <c r="AC5" s="151">
        <v>0</v>
      </c>
      <c r="AD5" s="151">
        <v>0</v>
      </c>
      <c r="AE5" s="151">
        <v>0</v>
      </c>
      <c r="AF5" s="55">
        <v>0</v>
      </c>
      <c r="AG5" s="55">
        <v>0</v>
      </c>
      <c r="AH5" s="55">
        <v>0</v>
      </c>
      <c r="AI5" s="55">
        <v>0</v>
      </c>
      <c r="AJ5" s="55">
        <v>0</v>
      </c>
      <c r="AK5" s="55">
        <v>0</v>
      </c>
      <c r="AL5" s="126"/>
      <c r="AM5" s="126"/>
      <c r="AN5" s="126"/>
      <c r="AO5" s="126"/>
      <c r="AP5" s="126"/>
      <c r="AQ5" s="126"/>
      <c r="AR5" s="80"/>
      <c r="AS5" s="80"/>
      <c r="AT5" s="80"/>
      <c r="AU5" s="80"/>
      <c r="AV5" s="80"/>
      <c r="AW5" s="80"/>
      <c r="AX5" s="81"/>
      <c r="AY5" s="81"/>
      <c r="AZ5" s="81"/>
      <c r="BA5" s="81"/>
      <c r="BB5" s="81"/>
      <c r="BC5" s="81"/>
      <c r="BD5" s="55"/>
      <c r="BE5" s="55"/>
      <c r="BF5" s="55"/>
      <c r="BG5" s="55"/>
      <c r="BH5" s="55"/>
      <c r="BI5" s="55"/>
      <c r="BJ5" s="126"/>
      <c r="BK5" s="126"/>
      <c r="BL5" s="126"/>
      <c r="BM5" s="126"/>
      <c r="BN5" s="126"/>
      <c r="BO5" s="12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75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 t="shared" ref="CH5:CH28" si="11">(BW5+BY5)/(BV5+BW5+BX5+BY5)*100</f>
        <v>#DIV/0!</v>
      </c>
      <c r="CI5" s="52"/>
      <c r="CJ5" s="52"/>
      <c r="CK5" s="52"/>
      <c r="CL5" s="52"/>
    </row>
    <row r="6" spans="1:90" s="53" customFormat="1" ht="15.75" customHeight="1" x14ac:dyDescent="0.35">
      <c r="A6" s="86" t="s">
        <v>363</v>
      </c>
      <c r="B6" s="136"/>
      <c r="C6" s="136"/>
      <c r="D6" s="136"/>
      <c r="E6" s="136"/>
      <c r="F6" s="136"/>
      <c r="G6" s="136"/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151">
        <v>0</v>
      </c>
      <c r="AA6" s="151">
        <v>0</v>
      </c>
      <c r="AB6" s="151">
        <v>0</v>
      </c>
      <c r="AC6" s="151">
        <v>0</v>
      </c>
      <c r="AD6" s="151">
        <v>0</v>
      </c>
      <c r="AE6" s="151">
        <v>0</v>
      </c>
      <c r="AF6" s="55">
        <v>1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126"/>
      <c r="AM6" s="126"/>
      <c r="AN6" s="126"/>
      <c r="AO6" s="126"/>
      <c r="AP6" s="126"/>
      <c r="AQ6" s="126"/>
      <c r="AR6" s="80"/>
      <c r="AS6" s="80"/>
      <c r="AT6" s="80"/>
      <c r="AU6" s="80"/>
      <c r="AV6" s="80"/>
      <c r="AW6" s="80"/>
      <c r="AX6" s="81"/>
      <c r="AY6" s="81"/>
      <c r="AZ6" s="81"/>
      <c r="BA6" s="81"/>
      <c r="BB6" s="81"/>
      <c r="BC6" s="81"/>
      <c r="BD6" s="55"/>
      <c r="BE6" s="55"/>
      <c r="BF6" s="55"/>
      <c r="BG6" s="55"/>
      <c r="BH6" s="55"/>
      <c r="BI6" s="55"/>
      <c r="BJ6" s="126"/>
      <c r="BK6" s="126"/>
      <c r="BL6" s="126"/>
      <c r="BM6" s="126"/>
      <c r="BN6" s="126"/>
      <c r="BO6" s="126"/>
      <c r="BP6" s="55"/>
      <c r="BQ6" s="55"/>
      <c r="BR6" s="55"/>
      <c r="BS6" s="55"/>
      <c r="BT6" s="55"/>
      <c r="BU6" s="55"/>
      <c r="BV6" s="49">
        <f t="shared" si="0"/>
        <v>1</v>
      </c>
      <c r="BW6" s="49">
        <f t="shared" si="1"/>
        <v>0</v>
      </c>
      <c r="BX6" s="49">
        <f t="shared" si="2"/>
        <v>0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1</v>
      </c>
      <c r="CC6" s="75"/>
      <c r="CD6" s="51" t="e">
        <f t="shared" si="7"/>
        <v>#DIV/0!</v>
      </c>
      <c r="CE6" s="49">
        <f t="shared" si="8"/>
        <v>100</v>
      </c>
      <c r="CF6" s="49">
        <f t="shared" si="9"/>
        <v>0</v>
      </c>
      <c r="CG6" s="49">
        <f t="shared" si="10"/>
        <v>0</v>
      </c>
      <c r="CH6" s="117">
        <f t="shared" si="11"/>
        <v>0</v>
      </c>
      <c r="CI6" s="52"/>
      <c r="CJ6" s="52"/>
      <c r="CK6" s="52"/>
      <c r="CL6" s="52"/>
    </row>
    <row r="7" spans="1:90" s="53" customFormat="1" ht="17.25" customHeight="1" x14ac:dyDescent="0.35">
      <c r="A7" s="86" t="s">
        <v>364</v>
      </c>
      <c r="B7" s="136"/>
      <c r="C7" s="136"/>
      <c r="D7" s="136"/>
      <c r="E7" s="136"/>
      <c r="F7" s="136"/>
      <c r="G7" s="136"/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126">
        <v>1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151">
        <v>0</v>
      </c>
      <c r="AA7" s="151">
        <v>0</v>
      </c>
      <c r="AB7" s="151">
        <v>0</v>
      </c>
      <c r="AC7" s="151">
        <v>0</v>
      </c>
      <c r="AD7" s="151">
        <v>0</v>
      </c>
      <c r="AE7" s="151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126"/>
      <c r="AM7" s="126"/>
      <c r="AN7" s="126"/>
      <c r="AO7" s="126"/>
      <c r="AP7" s="126"/>
      <c r="AQ7" s="126"/>
      <c r="AR7" s="80"/>
      <c r="AS7" s="80"/>
      <c r="AT7" s="80"/>
      <c r="AU7" s="80"/>
      <c r="AV7" s="80"/>
      <c r="AW7" s="80"/>
      <c r="AX7" s="81"/>
      <c r="AY7" s="81"/>
      <c r="AZ7" s="81"/>
      <c r="BA7" s="81"/>
      <c r="BB7" s="81"/>
      <c r="BC7" s="81"/>
      <c r="BD7" s="55"/>
      <c r="BE7" s="55"/>
      <c r="BF7" s="55"/>
      <c r="BG7" s="55"/>
      <c r="BH7" s="55"/>
      <c r="BI7" s="55"/>
      <c r="BJ7" s="126"/>
      <c r="BK7" s="126"/>
      <c r="BL7" s="126"/>
      <c r="BM7" s="126"/>
      <c r="BN7" s="126"/>
      <c r="BO7" s="126"/>
      <c r="BP7" s="55"/>
      <c r="BQ7" s="55"/>
      <c r="BR7" s="55"/>
      <c r="BS7" s="55"/>
      <c r="BT7" s="55"/>
      <c r="BU7" s="55"/>
      <c r="BV7" s="49">
        <f t="shared" si="0"/>
        <v>1</v>
      </c>
      <c r="BW7" s="49">
        <f t="shared" si="1"/>
        <v>0</v>
      </c>
      <c r="BX7" s="49">
        <f t="shared" si="2"/>
        <v>0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1</v>
      </c>
      <c r="CC7" s="75"/>
      <c r="CD7" s="51" t="e">
        <f t="shared" si="7"/>
        <v>#DIV/0!</v>
      </c>
      <c r="CE7" s="49">
        <f t="shared" si="8"/>
        <v>100</v>
      </c>
      <c r="CF7" s="49">
        <f t="shared" si="9"/>
        <v>0</v>
      </c>
      <c r="CG7" s="49">
        <f t="shared" si="10"/>
        <v>0</v>
      </c>
      <c r="CH7" s="117">
        <f t="shared" si="11"/>
        <v>0</v>
      </c>
      <c r="CI7" s="52"/>
      <c r="CJ7" s="52"/>
      <c r="CK7" s="52"/>
      <c r="CL7" s="52"/>
    </row>
    <row r="8" spans="1:90" s="53" customFormat="1" ht="15.75" customHeight="1" x14ac:dyDescent="0.35">
      <c r="A8" s="86" t="s">
        <v>365</v>
      </c>
      <c r="B8" s="136"/>
      <c r="C8" s="136"/>
      <c r="D8" s="136"/>
      <c r="E8" s="136"/>
      <c r="F8" s="136"/>
      <c r="G8" s="136"/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126">
        <v>1</v>
      </c>
      <c r="O8" s="126"/>
      <c r="P8" s="126">
        <v>1</v>
      </c>
      <c r="Q8" s="126"/>
      <c r="R8" s="126"/>
      <c r="S8" s="126"/>
      <c r="T8" s="55"/>
      <c r="U8" s="55"/>
      <c r="V8" s="55"/>
      <c r="W8" s="55"/>
      <c r="X8" s="55"/>
      <c r="Y8" s="55"/>
      <c r="Z8" s="151">
        <v>1</v>
      </c>
      <c r="AA8" s="151">
        <v>0</v>
      </c>
      <c r="AB8" s="151">
        <v>1</v>
      </c>
      <c r="AC8" s="151">
        <v>0</v>
      </c>
      <c r="AD8" s="151">
        <v>0</v>
      </c>
      <c r="AE8" s="151">
        <v>0</v>
      </c>
      <c r="AF8" s="55">
        <v>1</v>
      </c>
      <c r="AG8" s="55">
        <v>1</v>
      </c>
      <c r="AH8" s="55">
        <v>1</v>
      </c>
      <c r="AI8" s="55"/>
      <c r="AJ8" s="55"/>
      <c r="AK8" s="55"/>
      <c r="AL8" s="126"/>
      <c r="AM8" s="126"/>
      <c r="AN8" s="126"/>
      <c r="AO8" s="126"/>
      <c r="AP8" s="126"/>
      <c r="AQ8" s="126"/>
      <c r="AR8" s="80"/>
      <c r="AS8" s="80"/>
      <c r="AT8" s="80"/>
      <c r="AU8" s="80"/>
      <c r="AV8" s="80"/>
      <c r="AW8" s="80"/>
      <c r="AX8" s="81"/>
      <c r="AY8" s="81"/>
      <c r="AZ8" s="81"/>
      <c r="BA8" s="81"/>
      <c r="BB8" s="81"/>
      <c r="BC8" s="81"/>
      <c r="BD8" s="55"/>
      <c r="BE8" s="55"/>
      <c r="BF8" s="55"/>
      <c r="BG8" s="55"/>
      <c r="BH8" s="55"/>
      <c r="BI8" s="55"/>
      <c r="BJ8" s="126"/>
      <c r="BK8" s="126"/>
      <c r="BL8" s="126"/>
      <c r="BM8" s="126"/>
      <c r="BN8" s="126"/>
      <c r="BO8" s="126"/>
      <c r="BP8" s="55"/>
      <c r="BQ8" s="55"/>
      <c r="BR8" s="55"/>
      <c r="BS8" s="55"/>
      <c r="BT8" s="55"/>
      <c r="BU8" s="55"/>
      <c r="BV8" s="49">
        <f t="shared" si="0"/>
        <v>3</v>
      </c>
      <c r="BW8" s="49">
        <f t="shared" si="1"/>
        <v>1</v>
      </c>
      <c r="BX8" s="49">
        <f t="shared" si="2"/>
        <v>3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7</v>
      </c>
      <c r="CC8" s="75"/>
      <c r="CD8" s="51" t="e">
        <f t="shared" si="7"/>
        <v>#DIV/0!</v>
      </c>
      <c r="CE8" s="49">
        <f t="shared" si="8"/>
        <v>86</v>
      </c>
      <c r="CF8" s="49">
        <f t="shared" si="9"/>
        <v>14</v>
      </c>
      <c r="CG8" s="49">
        <f t="shared" si="10"/>
        <v>0</v>
      </c>
      <c r="CH8" s="117">
        <f t="shared" si="11"/>
        <v>14.285714285714285</v>
      </c>
      <c r="CI8" s="52"/>
      <c r="CJ8" s="52"/>
      <c r="CK8" s="52"/>
      <c r="CL8" s="52"/>
    </row>
    <row r="9" spans="1:90" s="53" customFormat="1" ht="15.75" customHeight="1" x14ac:dyDescent="0.35">
      <c r="A9" s="86" t="s">
        <v>366</v>
      </c>
      <c r="B9" s="136"/>
      <c r="C9" s="136"/>
      <c r="D9" s="136"/>
      <c r="E9" s="136"/>
      <c r="F9" s="136"/>
      <c r="G9" s="136"/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126">
        <v>0</v>
      </c>
      <c r="O9" s="126">
        <v>0</v>
      </c>
      <c r="P9" s="126">
        <v>0</v>
      </c>
      <c r="Q9" s="126">
        <v>1</v>
      </c>
      <c r="R9" s="126">
        <v>0</v>
      </c>
      <c r="S9" s="126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151">
        <v>1</v>
      </c>
      <c r="AA9" s="151">
        <v>0</v>
      </c>
      <c r="AB9" s="151">
        <v>0</v>
      </c>
      <c r="AC9" s="151">
        <v>0</v>
      </c>
      <c r="AD9" s="151">
        <v>0</v>
      </c>
      <c r="AE9" s="151">
        <v>0</v>
      </c>
      <c r="AF9" s="55">
        <v>1</v>
      </c>
      <c r="AG9" s="55">
        <v>0</v>
      </c>
      <c r="AH9" s="55">
        <v>1</v>
      </c>
      <c r="AI9" s="55">
        <v>1</v>
      </c>
      <c r="AJ9" s="55">
        <v>0</v>
      </c>
      <c r="AK9" s="55">
        <v>0</v>
      </c>
      <c r="AL9" s="126"/>
      <c r="AM9" s="126"/>
      <c r="AN9" s="126"/>
      <c r="AO9" s="126"/>
      <c r="AP9" s="126"/>
      <c r="AQ9" s="126"/>
      <c r="AR9" s="80"/>
      <c r="AS9" s="80"/>
      <c r="AT9" s="80"/>
      <c r="AU9" s="80"/>
      <c r="AV9" s="80"/>
      <c r="AW9" s="80"/>
      <c r="AX9" s="81"/>
      <c r="AY9" s="81"/>
      <c r="AZ9" s="81"/>
      <c r="BA9" s="81"/>
      <c r="BB9" s="81"/>
      <c r="BC9" s="81"/>
      <c r="BD9" s="55"/>
      <c r="BE9" s="55"/>
      <c r="BF9" s="55"/>
      <c r="BG9" s="55"/>
      <c r="BH9" s="55"/>
      <c r="BI9" s="55"/>
      <c r="BJ9" s="126"/>
      <c r="BK9" s="126"/>
      <c r="BL9" s="126"/>
      <c r="BM9" s="126"/>
      <c r="BN9" s="126"/>
      <c r="BO9" s="126"/>
      <c r="BP9" s="55"/>
      <c r="BQ9" s="55"/>
      <c r="BR9" s="55"/>
      <c r="BS9" s="55"/>
      <c r="BT9" s="55"/>
      <c r="BU9" s="55"/>
      <c r="BV9" s="49">
        <f t="shared" si="0"/>
        <v>2</v>
      </c>
      <c r="BW9" s="49">
        <f t="shared" si="1"/>
        <v>0</v>
      </c>
      <c r="BX9" s="49">
        <f t="shared" si="2"/>
        <v>1</v>
      </c>
      <c r="BY9" s="49">
        <f t="shared" si="3"/>
        <v>2</v>
      </c>
      <c r="BZ9" s="49">
        <f t="shared" si="4"/>
        <v>0</v>
      </c>
      <c r="CA9" s="49">
        <f t="shared" si="5"/>
        <v>0</v>
      </c>
      <c r="CB9" s="50">
        <f t="shared" si="6"/>
        <v>5</v>
      </c>
      <c r="CC9" s="75"/>
      <c r="CD9" s="51" t="e">
        <f t="shared" si="7"/>
        <v>#DIV/0!</v>
      </c>
      <c r="CE9" s="49">
        <f t="shared" si="8"/>
        <v>60</v>
      </c>
      <c r="CF9" s="49">
        <f t="shared" si="9"/>
        <v>40</v>
      </c>
      <c r="CG9" s="49">
        <f t="shared" si="10"/>
        <v>0</v>
      </c>
      <c r="CH9" s="117">
        <f t="shared" si="11"/>
        <v>40</v>
      </c>
      <c r="CI9" s="52"/>
      <c r="CJ9" s="52"/>
      <c r="CK9" s="52"/>
      <c r="CL9" s="52"/>
    </row>
    <row r="10" spans="1:90" s="53" customFormat="1" ht="15.75" customHeight="1" x14ac:dyDescent="0.35">
      <c r="A10" s="86" t="s">
        <v>367</v>
      </c>
      <c r="B10" s="136"/>
      <c r="C10" s="136"/>
      <c r="D10" s="136"/>
      <c r="E10" s="136"/>
      <c r="F10" s="136"/>
      <c r="G10" s="136"/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126"/>
      <c r="O10" s="126"/>
      <c r="P10" s="126"/>
      <c r="Q10" s="126"/>
      <c r="R10" s="126"/>
      <c r="S10" s="126"/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151">
        <v>0</v>
      </c>
      <c r="AA10" s="151">
        <v>0</v>
      </c>
      <c r="AB10" s="151">
        <v>0</v>
      </c>
      <c r="AC10" s="151">
        <v>0</v>
      </c>
      <c r="AD10" s="151">
        <v>0</v>
      </c>
      <c r="AE10" s="151">
        <v>0</v>
      </c>
      <c r="AF10" s="55"/>
      <c r="AG10" s="55"/>
      <c r="AH10" s="55"/>
      <c r="AI10" s="55"/>
      <c r="AJ10" s="55"/>
      <c r="AK10" s="55"/>
      <c r="AL10" s="126"/>
      <c r="AM10" s="126"/>
      <c r="AN10" s="126"/>
      <c r="AO10" s="126"/>
      <c r="AP10" s="126"/>
      <c r="AQ10" s="126"/>
      <c r="AR10" s="80"/>
      <c r="AS10" s="80"/>
      <c r="AT10" s="80"/>
      <c r="AU10" s="80"/>
      <c r="AV10" s="80"/>
      <c r="AW10" s="80"/>
      <c r="AX10" s="81"/>
      <c r="AY10" s="81"/>
      <c r="AZ10" s="81"/>
      <c r="BA10" s="81"/>
      <c r="BB10" s="81"/>
      <c r="BC10" s="81"/>
      <c r="BD10" s="55"/>
      <c r="BE10" s="55"/>
      <c r="BF10" s="55"/>
      <c r="BG10" s="55"/>
      <c r="BH10" s="55"/>
      <c r="BI10" s="55"/>
      <c r="BJ10" s="126"/>
      <c r="BK10" s="126"/>
      <c r="BL10" s="126"/>
      <c r="BM10" s="126"/>
      <c r="BN10" s="126"/>
      <c r="BO10" s="126"/>
      <c r="BP10" s="55"/>
      <c r="BQ10" s="55"/>
      <c r="BR10" s="55"/>
      <c r="BS10" s="55"/>
      <c r="BT10" s="55"/>
      <c r="BU10" s="55"/>
      <c r="BV10" s="49">
        <f t="shared" si="0"/>
        <v>0</v>
      </c>
      <c r="BW10" s="49">
        <f t="shared" si="1"/>
        <v>0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0</v>
      </c>
      <c r="CC10" s="75"/>
      <c r="CD10" s="51" t="e">
        <f t="shared" si="7"/>
        <v>#DIV/0!</v>
      </c>
      <c r="CE10" s="49" t="e">
        <f t="shared" si="8"/>
        <v>#DIV/0!</v>
      </c>
      <c r="CF10" s="49" t="e">
        <f t="shared" si="9"/>
        <v>#DIV/0!</v>
      </c>
      <c r="CG10" s="49" t="e">
        <f t="shared" si="10"/>
        <v>#DIV/0!</v>
      </c>
      <c r="CH10" s="117" t="e">
        <f t="shared" si="11"/>
        <v>#DIV/0!</v>
      </c>
      <c r="CI10" s="52"/>
      <c r="CJ10" s="52"/>
      <c r="CK10" s="52"/>
      <c r="CL10" s="52"/>
    </row>
    <row r="11" spans="1:90" s="53" customFormat="1" ht="15.75" customHeight="1" x14ac:dyDescent="0.35">
      <c r="A11" s="86" t="s">
        <v>368</v>
      </c>
      <c r="B11" s="136"/>
      <c r="C11" s="136"/>
      <c r="D11" s="136"/>
      <c r="E11" s="136"/>
      <c r="F11" s="136"/>
      <c r="G11" s="136"/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126"/>
      <c r="O11" s="126"/>
      <c r="P11" s="126"/>
      <c r="Q11" s="126"/>
      <c r="R11" s="126"/>
      <c r="S11" s="126"/>
      <c r="T11" s="55">
        <v>1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151">
        <v>0</v>
      </c>
      <c r="AA11" s="151">
        <v>0</v>
      </c>
      <c r="AB11" s="151">
        <v>0</v>
      </c>
      <c r="AC11" s="151">
        <v>0</v>
      </c>
      <c r="AD11" s="151">
        <v>0</v>
      </c>
      <c r="AE11" s="151">
        <v>0</v>
      </c>
      <c r="AF11" s="55"/>
      <c r="AG11" s="55"/>
      <c r="AH11" s="55"/>
      <c r="AI11" s="55"/>
      <c r="AJ11" s="55"/>
      <c r="AK11" s="55"/>
      <c r="AL11" s="126"/>
      <c r="AM11" s="126"/>
      <c r="AN11" s="126"/>
      <c r="AO11" s="126"/>
      <c r="AP11" s="126"/>
      <c r="AQ11" s="126"/>
      <c r="AR11" s="80"/>
      <c r="AS11" s="80"/>
      <c r="AT11" s="80"/>
      <c r="AU11" s="80"/>
      <c r="AV11" s="80"/>
      <c r="AW11" s="80"/>
      <c r="AX11" s="81"/>
      <c r="AY11" s="81"/>
      <c r="AZ11" s="81"/>
      <c r="BA11" s="81"/>
      <c r="BB11" s="81"/>
      <c r="BC11" s="81"/>
      <c r="BD11" s="55"/>
      <c r="BE11" s="55"/>
      <c r="BF11" s="55"/>
      <c r="BG11" s="55"/>
      <c r="BH11" s="55"/>
      <c r="BI11" s="55"/>
      <c r="BJ11" s="126"/>
      <c r="BK11" s="126"/>
      <c r="BL11" s="126"/>
      <c r="BM11" s="126"/>
      <c r="BN11" s="126"/>
      <c r="BO11" s="126"/>
      <c r="BP11" s="55"/>
      <c r="BQ11" s="55"/>
      <c r="BR11" s="55"/>
      <c r="BS11" s="55"/>
      <c r="BT11" s="55"/>
      <c r="BU11" s="55"/>
      <c r="BV11" s="49">
        <f t="shared" si="0"/>
        <v>1</v>
      </c>
      <c r="BW11" s="49">
        <f t="shared" si="1"/>
        <v>0</v>
      </c>
      <c r="BX11" s="49">
        <f t="shared" si="2"/>
        <v>0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1</v>
      </c>
      <c r="CC11" s="75"/>
      <c r="CD11" s="51" t="e">
        <f t="shared" si="7"/>
        <v>#DIV/0!</v>
      </c>
      <c r="CE11" s="49">
        <f t="shared" si="8"/>
        <v>100</v>
      </c>
      <c r="CF11" s="49">
        <f t="shared" si="9"/>
        <v>0</v>
      </c>
      <c r="CG11" s="49">
        <f t="shared" si="10"/>
        <v>0</v>
      </c>
      <c r="CH11" s="117">
        <f t="shared" si="11"/>
        <v>0</v>
      </c>
      <c r="CI11" s="52"/>
      <c r="CJ11" s="52"/>
      <c r="CK11" s="52"/>
      <c r="CL11" s="52"/>
    </row>
    <row r="12" spans="1:90" s="53" customFormat="1" ht="15.75" customHeight="1" x14ac:dyDescent="0.35">
      <c r="A12" s="86" t="s">
        <v>369</v>
      </c>
      <c r="B12" s="136"/>
      <c r="C12" s="136"/>
      <c r="D12" s="136"/>
      <c r="E12" s="136"/>
      <c r="F12" s="136"/>
      <c r="G12" s="136"/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126"/>
      <c r="O12" s="126"/>
      <c r="P12" s="126"/>
      <c r="Q12" s="126"/>
      <c r="R12" s="126"/>
      <c r="S12" s="126"/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151">
        <v>0</v>
      </c>
      <c r="AA12" s="151">
        <v>0</v>
      </c>
      <c r="AB12" s="151">
        <v>2</v>
      </c>
      <c r="AC12" s="151">
        <v>0</v>
      </c>
      <c r="AD12" s="151">
        <v>0</v>
      </c>
      <c r="AE12" s="151">
        <v>0</v>
      </c>
      <c r="AF12" s="69"/>
      <c r="AG12" s="69"/>
      <c r="AH12" s="69"/>
      <c r="AI12" s="69"/>
      <c r="AJ12" s="69"/>
      <c r="AK12" s="69"/>
      <c r="AL12" s="126"/>
      <c r="AM12" s="126"/>
      <c r="AN12" s="126"/>
      <c r="AO12" s="126"/>
      <c r="AP12" s="126"/>
      <c r="AQ12" s="126"/>
      <c r="AR12" s="80"/>
      <c r="AS12" s="80"/>
      <c r="AT12" s="80"/>
      <c r="AU12" s="80"/>
      <c r="AV12" s="80"/>
      <c r="AW12" s="80"/>
      <c r="AX12" s="81"/>
      <c r="AY12" s="81"/>
      <c r="AZ12" s="81"/>
      <c r="BA12" s="81"/>
      <c r="BB12" s="81"/>
      <c r="BC12" s="81"/>
      <c r="BD12" s="55"/>
      <c r="BE12" s="55"/>
      <c r="BF12" s="55"/>
      <c r="BG12" s="55"/>
      <c r="BH12" s="55"/>
      <c r="BI12" s="55"/>
      <c r="BJ12" s="126"/>
      <c r="BK12" s="126"/>
      <c r="BL12" s="126"/>
      <c r="BM12" s="126"/>
      <c r="BN12" s="126"/>
      <c r="BO12" s="126"/>
      <c r="BP12" s="55"/>
      <c r="BQ12" s="55"/>
      <c r="BR12" s="55"/>
      <c r="BS12" s="55"/>
      <c r="BT12" s="55"/>
      <c r="BU12" s="55"/>
      <c r="BV12" s="49">
        <f t="shared" si="0"/>
        <v>0</v>
      </c>
      <c r="BW12" s="49">
        <f t="shared" si="1"/>
        <v>0</v>
      </c>
      <c r="BX12" s="49">
        <f t="shared" si="2"/>
        <v>2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2</v>
      </c>
      <c r="CC12" s="75"/>
      <c r="CD12" s="51" t="e">
        <f t="shared" si="7"/>
        <v>#DIV/0!</v>
      </c>
      <c r="CE12" s="49">
        <f t="shared" si="8"/>
        <v>100</v>
      </c>
      <c r="CF12" s="49">
        <f t="shared" si="9"/>
        <v>0</v>
      </c>
      <c r="CG12" s="49">
        <f t="shared" si="10"/>
        <v>0</v>
      </c>
      <c r="CH12" s="117">
        <f t="shared" si="11"/>
        <v>0</v>
      </c>
      <c r="CI12" s="52"/>
      <c r="CJ12" s="52"/>
      <c r="CK12" s="52"/>
      <c r="CL12" s="52"/>
    </row>
    <row r="13" spans="1:90" s="53" customFormat="1" ht="15.75" customHeight="1" x14ac:dyDescent="0.35">
      <c r="A13" s="86" t="s">
        <v>370</v>
      </c>
      <c r="B13" s="136"/>
      <c r="C13" s="136"/>
      <c r="D13" s="136"/>
      <c r="E13" s="136"/>
      <c r="F13" s="136"/>
      <c r="G13" s="136"/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126"/>
      <c r="O13" s="126"/>
      <c r="P13" s="126"/>
      <c r="Q13" s="126"/>
      <c r="R13" s="126"/>
      <c r="S13" s="126"/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151">
        <v>0</v>
      </c>
      <c r="AA13" s="151">
        <v>0</v>
      </c>
      <c r="AB13" s="151">
        <v>0</v>
      </c>
      <c r="AC13" s="151">
        <v>0</v>
      </c>
      <c r="AD13" s="151">
        <v>0</v>
      </c>
      <c r="AE13" s="151">
        <v>0</v>
      </c>
      <c r="AF13" s="55"/>
      <c r="AG13" s="55"/>
      <c r="AH13" s="55"/>
      <c r="AI13" s="55"/>
      <c r="AJ13" s="55"/>
      <c r="AK13" s="55"/>
      <c r="AL13" s="126"/>
      <c r="AM13" s="126"/>
      <c r="AN13" s="126"/>
      <c r="AO13" s="126"/>
      <c r="AP13" s="126"/>
      <c r="AQ13" s="126"/>
      <c r="AR13" s="80"/>
      <c r="AS13" s="80"/>
      <c r="AT13" s="80"/>
      <c r="AU13" s="80"/>
      <c r="AV13" s="80"/>
      <c r="AW13" s="80"/>
      <c r="AX13" s="81"/>
      <c r="AY13" s="81"/>
      <c r="AZ13" s="81"/>
      <c r="BA13" s="81"/>
      <c r="BB13" s="81"/>
      <c r="BC13" s="81"/>
      <c r="BD13" s="55"/>
      <c r="BE13" s="55"/>
      <c r="BF13" s="55"/>
      <c r="BG13" s="55"/>
      <c r="BH13" s="55"/>
      <c r="BI13" s="55"/>
      <c r="BJ13" s="126"/>
      <c r="BK13" s="126"/>
      <c r="BL13" s="126"/>
      <c r="BM13" s="126"/>
      <c r="BN13" s="126"/>
      <c r="BO13" s="126"/>
      <c r="BP13" s="55"/>
      <c r="BQ13" s="55"/>
      <c r="BR13" s="55"/>
      <c r="BS13" s="55"/>
      <c r="BT13" s="55"/>
      <c r="BU13" s="55"/>
      <c r="BV13" s="49">
        <f t="shared" si="0"/>
        <v>0</v>
      </c>
      <c r="BW13" s="49">
        <f t="shared" si="1"/>
        <v>0</v>
      </c>
      <c r="BX13" s="49">
        <f t="shared" si="2"/>
        <v>0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0</v>
      </c>
      <c r="CC13" s="75"/>
      <c r="CD13" s="51" t="e">
        <f t="shared" si="7"/>
        <v>#DIV/0!</v>
      </c>
      <c r="CE13" s="49" t="e">
        <f t="shared" si="8"/>
        <v>#DIV/0!</v>
      </c>
      <c r="CF13" s="49" t="e">
        <f t="shared" si="9"/>
        <v>#DIV/0!</v>
      </c>
      <c r="CG13" s="49" t="e">
        <f t="shared" si="10"/>
        <v>#DIV/0!</v>
      </c>
      <c r="CH13" s="117" t="e">
        <f t="shared" si="11"/>
        <v>#DIV/0!</v>
      </c>
      <c r="CI13" s="52"/>
      <c r="CJ13" s="52"/>
      <c r="CK13" s="52"/>
      <c r="CL13" s="52"/>
    </row>
    <row r="14" spans="1:90" s="53" customFormat="1" ht="15.75" customHeight="1" x14ac:dyDescent="0.35">
      <c r="A14" s="86" t="s">
        <v>371</v>
      </c>
      <c r="B14" s="136"/>
      <c r="C14" s="136"/>
      <c r="D14" s="136"/>
      <c r="E14" s="136"/>
      <c r="F14" s="136"/>
      <c r="G14" s="136"/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126"/>
      <c r="O14" s="126"/>
      <c r="P14" s="126"/>
      <c r="Q14" s="126"/>
      <c r="R14" s="126"/>
      <c r="S14" s="126"/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151">
        <v>0</v>
      </c>
      <c r="AA14" s="151">
        <v>0</v>
      </c>
      <c r="AB14" s="151">
        <v>0</v>
      </c>
      <c r="AC14" s="151">
        <v>0</v>
      </c>
      <c r="AD14" s="151">
        <v>0</v>
      </c>
      <c r="AE14" s="151">
        <v>0</v>
      </c>
      <c r="AF14" s="55"/>
      <c r="AG14" s="55"/>
      <c r="AH14" s="55"/>
      <c r="AI14" s="55"/>
      <c r="AJ14" s="55"/>
      <c r="AK14" s="55"/>
      <c r="AL14" s="126"/>
      <c r="AM14" s="126"/>
      <c r="AN14" s="126"/>
      <c r="AO14" s="126"/>
      <c r="AP14" s="126"/>
      <c r="AQ14" s="126"/>
      <c r="AR14" s="80"/>
      <c r="AS14" s="80"/>
      <c r="AT14" s="80"/>
      <c r="AU14" s="80"/>
      <c r="AV14" s="80"/>
      <c r="AW14" s="80"/>
      <c r="AX14" s="81"/>
      <c r="AY14" s="81"/>
      <c r="AZ14" s="81"/>
      <c r="BA14" s="81"/>
      <c r="BB14" s="81"/>
      <c r="BC14" s="81"/>
      <c r="BD14" s="55"/>
      <c r="BE14" s="55"/>
      <c r="BF14" s="55"/>
      <c r="BG14" s="55"/>
      <c r="BH14" s="55"/>
      <c r="BI14" s="55"/>
      <c r="BJ14" s="126"/>
      <c r="BK14" s="126"/>
      <c r="BL14" s="126"/>
      <c r="BM14" s="126"/>
      <c r="BN14" s="126"/>
      <c r="BO14" s="126"/>
      <c r="BP14" s="55"/>
      <c r="BQ14" s="55"/>
      <c r="BR14" s="55"/>
      <c r="BS14" s="55"/>
      <c r="BT14" s="55"/>
      <c r="BU14" s="55"/>
      <c r="BV14" s="145">
        <v>0</v>
      </c>
      <c r="BW14" s="49">
        <f t="shared" si="1"/>
        <v>0</v>
      </c>
      <c r="BX14" s="49">
        <f t="shared" si="2"/>
        <v>0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0</v>
      </c>
      <c r="CC14" s="75"/>
      <c r="CD14" s="51" t="e">
        <f t="shared" si="7"/>
        <v>#DIV/0!</v>
      </c>
      <c r="CE14" s="49" t="e">
        <f t="shared" si="8"/>
        <v>#DIV/0!</v>
      </c>
      <c r="CF14" s="49" t="e">
        <f t="shared" si="9"/>
        <v>#DIV/0!</v>
      </c>
      <c r="CG14" s="49" t="e">
        <f t="shared" si="10"/>
        <v>#DIV/0!</v>
      </c>
      <c r="CH14" s="117" t="e">
        <f t="shared" si="11"/>
        <v>#DIV/0!</v>
      </c>
      <c r="CI14" s="52"/>
      <c r="CJ14" s="52"/>
      <c r="CK14" s="52"/>
      <c r="CL14" s="52"/>
    </row>
    <row r="15" spans="1:90" s="53" customFormat="1" ht="15.75" customHeight="1" x14ac:dyDescent="0.35">
      <c r="A15" s="86" t="s">
        <v>372</v>
      </c>
      <c r="B15" s="136"/>
      <c r="C15" s="136"/>
      <c r="D15" s="136"/>
      <c r="E15" s="136"/>
      <c r="F15" s="136"/>
      <c r="G15" s="136"/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126"/>
      <c r="O15" s="126"/>
      <c r="P15" s="126"/>
      <c r="Q15" s="126"/>
      <c r="R15" s="126"/>
      <c r="S15" s="126"/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151">
        <v>0</v>
      </c>
      <c r="AA15" s="151">
        <v>0</v>
      </c>
      <c r="AB15" s="151">
        <v>0</v>
      </c>
      <c r="AC15" s="151">
        <v>0</v>
      </c>
      <c r="AD15" s="151">
        <v>0</v>
      </c>
      <c r="AE15" s="151">
        <v>0</v>
      </c>
      <c r="AF15" s="55"/>
      <c r="AG15" s="55"/>
      <c r="AH15" s="55"/>
      <c r="AI15" s="55"/>
      <c r="AJ15" s="55"/>
      <c r="AK15" s="55"/>
      <c r="AL15" s="126"/>
      <c r="AM15" s="126"/>
      <c r="AN15" s="126"/>
      <c r="AO15" s="126"/>
      <c r="AP15" s="126"/>
      <c r="AQ15" s="126"/>
      <c r="AR15" s="80"/>
      <c r="AS15" s="80"/>
      <c r="AT15" s="80"/>
      <c r="AU15" s="80"/>
      <c r="AV15" s="80"/>
      <c r="AW15" s="80"/>
      <c r="AX15" s="81"/>
      <c r="AY15" s="81"/>
      <c r="AZ15" s="81"/>
      <c r="BA15" s="81"/>
      <c r="BB15" s="81"/>
      <c r="BC15" s="81"/>
      <c r="BD15" s="55"/>
      <c r="BE15" s="55"/>
      <c r="BF15" s="55"/>
      <c r="BG15" s="55"/>
      <c r="BH15" s="55"/>
      <c r="BI15" s="55"/>
      <c r="BJ15" s="126"/>
      <c r="BK15" s="126"/>
      <c r="BL15" s="126"/>
      <c r="BM15" s="126"/>
      <c r="BN15" s="126"/>
      <c r="BO15" s="126"/>
      <c r="BP15" s="55"/>
      <c r="BQ15" s="55"/>
      <c r="BR15" s="55"/>
      <c r="BS15" s="55"/>
      <c r="BT15" s="55"/>
      <c r="BU15" s="55"/>
      <c r="BV15" s="49">
        <f t="shared" si="0"/>
        <v>0</v>
      </c>
      <c r="BW15" s="49">
        <f t="shared" si="1"/>
        <v>0</v>
      </c>
      <c r="BX15" s="49">
        <f t="shared" si="2"/>
        <v>0</v>
      </c>
      <c r="BY15" s="49">
        <f t="shared" si="3"/>
        <v>0</v>
      </c>
      <c r="BZ15" s="49">
        <f t="shared" si="4"/>
        <v>0</v>
      </c>
      <c r="CA15" s="49">
        <f t="shared" si="5"/>
        <v>0</v>
      </c>
      <c r="CB15" s="50">
        <f t="shared" si="6"/>
        <v>0</v>
      </c>
      <c r="CC15" s="75"/>
      <c r="CD15" s="51" t="e">
        <f t="shared" si="7"/>
        <v>#DIV/0!</v>
      </c>
      <c r="CE15" s="49" t="e">
        <f t="shared" si="8"/>
        <v>#DIV/0!</v>
      </c>
      <c r="CF15" s="49" t="e">
        <f t="shared" si="9"/>
        <v>#DIV/0!</v>
      </c>
      <c r="CG15" s="49" t="e">
        <f t="shared" si="10"/>
        <v>#DIV/0!</v>
      </c>
      <c r="CH15" s="117" t="e">
        <f t="shared" si="11"/>
        <v>#DIV/0!</v>
      </c>
      <c r="CI15" s="52"/>
      <c r="CJ15" s="52"/>
      <c r="CK15" s="52"/>
      <c r="CL15" s="52"/>
    </row>
    <row r="16" spans="1:90" s="53" customFormat="1" ht="15.75" customHeight="1" x14ac:dyDescent="0.35">
      <c r="A16" s="86" t="s">
        <v>373</v>
      </c>
      <c r="B16" s="136"/>
      <c r="C16" s="136"/>
      <c r="D16" s="136"/>
      <c r="E16" s="136"/>
      <c r="F16" s="136"/>
      <c r="G16" s="136"/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126"/>
      <c r="O16" s="126"/>
      <c r="P16" s="126"/>
      <c r="Q16" s="126"/>
      <c r="R16" s="126"/>
      <c r="S16" s="126"/>
      <c r="T16" s="55">
        <v>0</v>
      </c>
      <c r="U16" s="55">
        <v>0</v>
      </c>
      <c r="V16" s="55">
        <v>1</v>
      </c>
      <c r="W16" s="55">
        <v>0</v>
      </c>
      <c r="X16" s="55">
        <v>0</v>
      </c>
      <c r="Y16" s="55">
        <v>0</v>
      </c>
      <c r="Z16" s="151">
        <v>0</v>
      </c>
      <c r="AA16" s="151">
        <v>0</v>
      </c>
      <c r="AB16" s="151">
        <v>3</v>
      </c>
      <c r="AC16" s="151">
        <v>0</v>
      </c>
      <c r="AD16" s="151">
        <v>0</v>
      </c>
      <c r="AE16" s="151">
        <v>0</v>
      </c>
      <c r="AF16" s="55"/>
      <c r="AG16" s="55"/>
      <c r="AH16" s="55"/>
      <c r="AI16" s="55"/>
      <c r="AJ16" s="55"/>
      <c r="AK16" s="55"/>
      <c r="AL16" s="126"/>
      <c r="AM16" s="126"/>
      <c r="AN16" s="126"/>
      <c r="AO16" s="126"/>
      <c r="AP16" s="126"/>
      <c r="AQ16" s="126"/>
      <c r="AR16" s="80"/>
      <c r="AS16" s="80"/>
      <c r="AT16" s="80"/>
      <c r="AU16" s="80"/>
      <c r="AV16" s="80"/>
      <c r="AW16" s="80"/>
      <c r="AX16" s="81"/>
      <c r="AY16" s="81"/>
      <c r="AZ16" s="81"/>
      <c r="BA16" s="81"/>
      <c r="BB16" s="81"/>
      <c r="BC16" s="81"/>
      <c r="BD16" s="55"/>
      <c r="BE16" s="55"/>
      <c r="BF16" s="55"/>
      <c r="BG16" s="55"/>
      <c r="BH16" s="55"/>
      <c r="BI16" s="55"/>
      <c r="BJ16" s="126"/>
      <c r="BK16" s="126"/>
      <c r="BL16" s="126"/>
      <c r="BM16" s="126"/>
      <c r="BN16" s="126"/>
      <c r="BO16" s="126"/>
      <c r="BP16" s="55"/>
      <c r="BQ16" s="55"/>
      <c r="BR16" s="55"/>
      <c r="BS16" s="55"/>
      <c r="BT16" s="55"/>
      <c r="BU16" s="55"/>
      <c r="BV16" s="49">
        <f t="shared" si="0"/>
        <v>0</v>
      </c>
      <c r="BW16" s="49">
        <f t="shared" si="1"/>
        <v>0</v>
      </c>
      <c r="BX16" s="49">
        <f t="shared" si="2"/>
        <v>4</v>
      </c>
      <c r="BY16" s="49">
        <f t="shared" si="3"/>
        <v>0</v>
      </c>
      <c r="BZ16" s="49">
        <f t="shared" si="4"/>
        <v>0</v>
      </c>
      <c r="CA16" s="49">
        <f t="shared" si="5"/>
        <v>0</v>
      </c>
      <c r="CB16" s="50">
        <f t="shared" si="6"/>
        <v>4</v>
      </c>
      <c r="CC16" s="75"/>
      <c r="CD16" s="51" t="e">
        <f t="shared" si="7"/>
        <v>#DIV/0!</v>
      </c>
      <c r="CE16" s="49">
        <f t="shared" si="8"/>
        <v>100</v>
      </c>
      <c r="CF16" s="49">
        <f t="shared" si="9"/>
        <v>0</v>
      </c>
      <c r="CG16" s="49">
        <f t="shared" si="10"/>
        <v>0</v>
      </c>
      <c r="CH16" s="117">
        <f t="shared" si="11"/>
        <v>0</v>
      </c>
      <c r="CI16" s="52"/>
      <c r="CJ16" s="52"/>
      <c r="CK16" s="52"/>
      <c r="CL16" s="52"/>
    </row>
    <row r="17" spans="1:91" s="53" customFormat="1" ht="15.75" customHeight="1" x14ac:dyDescent="0.35">
      <c r="A17" s="86" t="s">
        <v>374</v>
      </c>
      <c r="B17" s="136"/>
      <c r="C17" s="136"/>
      <c r="D17" s="136"/>
      <c r="E17" s="136"/>
      <c r="F17" s="136"/>
      <c r="G17" s="136"/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126"/>
      <c r="O17" s="126"/>
      <c r="P17" s="126"/>
      <c r="Q17" s="126"/>
      <c r="R17" s="126"/>
      <c r="S17" s="126"/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  <c r="AE17" s="151">
        <v>0</v>
      </c>
      <c r="AF17" s="55"/>
      <c r="AG17" s="55"/>
      <c r="AH17" s="55"/>
      <c r="AI17" s="55"/>
      <c r="AJ17" s="55"/>
      <c r="AK17" s="55"/>
      <c r="AL17" s="126"/>
      <c r="AM17" s="126"/>
      <c r="AN17" s="126"/>
      <c r="AO17" s="126"/>
      <c r="AP17" s="126"/>
      <c r="AQ17" s="126"/>
      <c r="AR17" s="80"/>
      <c r="AS17" s="80"/>
      <c r="AT17" s="80"/>
      <c r="AU17" s="80"/>
      <c r="AV17" s="80"/>
      <c r="AW17" s="80"/>
      <c r="AX17" s="81"/>
      <c r="AY17" s="81"/>
      <c r="AZ17" s="81"/>
      <c r="BA17" s="81"/>
      <c r="BB17" s="81"/>
      <c r="BC17" s="81"/>
      <c r="BD17" s="55"/>
      <c r="BE17" s="55"/>
      <c r="BF17" s="55"/>
      <c r="BG17" s="55"/>
      <c r="BH17" s="55"/>
      <c r="BI17" s="55"/>
      <c r="BJ17" s="126"/>
      <c r="BK17" s="126"/>
      <c r="BL17" s="126"/>
      <c r="BM17" s="126"/>
      <c r="BN17" s="126"/>
      <c r="BO17" s="126"/>
      <c r="BP17" s="55"/>
      <c r="BQ17" s="55"/>
      <c r="BR17" s="55"/>
      <c r="BS17" s="55"/>
      <c r="BT17" s="55"/>
      <c r="BU17" s="55"/>
      <c r="BV17" s="49">
        <f t="shared" si="0"/>
        <v>0</v>
      </c>
      <c r="BW17" s="49">
        <f t="shared" si="1"/>
        <v>0</v>
      </c>
      <c r="BX17" s="49">
        <f t="shared" si="2"/>
        <v>0</v>
      </c>
      <c r="BY17" s="49">
        <f t="shared" si="3"/>
        <v>0</v>
      </c>
      <c r="BZ17" s="49">
        <f t="shared" si="4"/>
        <v>0</v>
      </c>
      <c r="CA17" s="49">
        <f t="shared" si="5"/>
        <v>0</v>
      </c>
      <c r="CB17" s="50">
        <f t="shared" si="6"/>
        <v>0</v>
      </c>
      <c r="CC17" s="75"/>
      <c r="CD17" s="51" t="e">
        <f t="shared" si="7"/>
        <v>#DIV/0!</v>
      </c>
      <c r="CE17" s="49" t="e">
        <f t="shared" si="8"/>
        <v>#DIV/0!</v>
      </c>
      <c r="CF17" s="49" t="e">
        <f t="shared" si="9"/>
        <v>#DIV/0!</v>
      </c>
      <c r="CG17" s="49" t="e">
        <f t="shared" si="10"/>
        <v>#DIV/0!</v>
      </c>
      <c r="CH17" s="117" t="e">
        <f t="shared" si="11"/>
        <v>#DIV/0!</v>
      </c>
      <c r="CI17" s="52"/>
      <c r="CJ17" s="52"/>
      <c r="CK17" s="52"/>
      <c r="CL17" s="52"/>
    </row>
    <row r="18" spans="1:91" s="53" customFormat="1" ht="15.75" customHeight="1" x14ac:dyDescent="0.35">
      <c r="A18" s="86" t="s">
        <v>375</v>
      </c>
      <c r="B18" s="136"/>
      <c r="C18" s="136"/>
      <c r="D18" s="136"/>
      <c r="E18" s="136"/>
      <c r="F18" s="136"/>
      <c r="G18" s="136"/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126">
        <v>0</v>
      </c>
      <c r="O18" s="126">
        <v>0</v>
      </c>
      <c r="P18" s="126">
        <v>0</v>
      </c>
      <c r="Q18" s="126">
        <v>1</v>
      </c>
      <c r="R18" s="126">
        <v>0</v>
      </c>
      <c r="S18" s="126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151"/>
      <c r="AA18" s="151"/>
      <c r="AB18" s="151"/>
      <c r="AC18" s="151">
        <v>1</v>
      </c>
      <c r="AD18" s="151">
        <v>1</v>
      </c>
      <c r="AE18" s="151">
        <v>2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126"/>
      <c r="AM18" s="126"/>
      <c r="AN18" s="126"/>
      <c r="AO18" s="126"/>
      <c r="AP18" s="126"/>
      <c r="AQ18" s="126"/>
      <c r="AR18" s="80"/>
      <c r="AS18" s="80"/>
      <c r="AT18" s="80"/>
      <c r="AU18" s="80"/>
      <c r="AV18" s="80"/>
      <c r="AW18" s="80"/>
      <c r="AX18" s="81"/>
      <c r="AY18" s="81"/>
      <c r="AZ18" s="81"/>
      <c r="BA18" s="81"/>
      <c r="BB18" s="81"/>
      <c r="BC18" s="81"/>
      <c r="BD18" s="55"/>
      <c r="BE18" s="55"/>
      <c r="BF18" s="55"/>
      <c r="BG18" s="55"/>
      <c r="BH18" s="55"/>
      <c r="BI18" s="55"/>
      <c r="BJ18" s="126"/>
      <c r="BK18" s="126"/>
      <c r="BL18" s="126"/>
      <c r="BM18" s="126"/>
      <c r="BN18" s="126"/>
      <c r="BO18" s="126"/>
      <c r="BP18" s="55"/>
      <c r="BQ18" s="55"/>
      <c r="BR18" s="55"/>
      <c r="BS18" s="55"/>
      <c r="BT18" s="55"/>
      <c r="BU18" s="55"/>
      <c r="BV18" s="49">
        <f t="shared" si="0"/>
        <v>0</v>
      </c>
      <c r="BW18" s="49">
        <f t="shared" si="1"/>
        <v>0</v>
      </c>
      <c r="BX18" s="49">
        <f t="shared" si="2"/>
        <v>0</v>
      </c>
      <c r="BY18" s="49">
        <f t="shared" si="3"/>
        <v>2</v>
      </c>
      <c r="BZ18" s="49">
        <f t="shared" si="4"/>
        <v>1</v>
      </c>
      <c r="CA18" s="49">
        <f t="shared" si="5"/>
        <v>2</v>
      </c>
      <c r="CB18" s="50">
        <f t="shared" si="6"/>
        <v>5</v>
      </c>
      <c r="CC18" s="75"/>
      <c r="CD18" s="51" t="e">
        <f t="shared" si="7"/>
        <v>#DIV/0!</v>
      </c>
      <c r="CE18" s="49">
        <f t="shared" si="8"/>
        <v>0</v>
      </c>
      <c r="CF18" s="49">
        <f t="shared" si="9"/>
        <v>40</v>
      </c>
      <c r="CG18" s="49">
        <f t="shared" si="10"/>
        <v>60</v>
      </c>
      <c r="CH18" s="117">
        <f t="shared" si="11"/>
        <v>100</v>
      </c>
      <c r="CI18" s="52"/>
      <c r="CJ18" s="52"/>
      <c r="CK18" s="52"/>
      <c r="CL18" s="52"/>
    </row>
    <row r="19" spans="1:91" s="53" customFormat="1" ht="15.75" customHeight="1" x14ac:dyDescent="0.35">
      <c r="A19" s="86" t="s">
        <v>376</v>
      </c>
      <c r="B19" s="136"/>
      <c r="C19" s="136"/>
      <c r="D19" s="136"/>
      <c r="E19" s="136"/>
      <c r="F19" s="136"/>
      <c r="G19" s="136"/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126">
        <v>2</v>
      </c>
      <c r="O19" s="126"/>
      <c r="P19" s="126">
        <v>1</v>
      </c>
      <c r="Q19" s="126"/>
      <c r="R19" s="126"/>
      <c r="S19" s="126"/>
      <c r="T19" s="55">
        <v>1</v>
      </c>
      <c r="U19" s="55"/>
      <c r="V19" s="55"/>
      <c r="W19" s="55"/>
      <c r="X19" s="55"/>
      <c r="Y19" s="55"/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  <c r="AE19" s="151">
        <v>0</v>
      </c>
      <c r="AF19" s="55"/>
      <c r="AG19" s="55"/>
      <c r="AH19" s="55"/>
      <c r="AI19" s="55"/>
      <c r="AJ19" s="55"/>
      <c r="AK19" s="55"/>
      <c r="AL19" s="126"/>
      <c r="AM19" s="126"/>
      <c r="AN19" s="126"/>
      <c r="AO19" s="126"/>
      <c r="AP19" s="126"/>
      <c r="AQ19" s="126"/>
      <c r="AR19" s="80"/>
      <c r="AS19" s="80"/>
      <c r="AT19" s="80"/>
      <c r="AU19" s="80"/>
      <c r="AV19" s="80"/>
      <c r="AW19" s="80"/>
      <c r="AX19" s="81"/>
      <c r="AY19" s="81"/>
      <c r="AZ19" s="81"/>
      <c r="BA19" s="81"/>
      <c r="BB19" s="81"/>
      <c r="BC19" s="81"/>
      <c r="BD19" s="55"/>
      <c r="BE19" s="55"/>
      <c r="BF19" s="55"/>
      <c r="BG19" s="55"/>
      <c r="BH19" s="55"/>
      <c r="BI19" s="55"/>
      <c r="BJ19" s="126"/>
      <c r="BK19" s="126"/>
      <c r="BL19" s="126"/>
      <c r="BM19" s="126"/>
      <c r="BN19" s="126"/>
      <c r="BO19" s="126"/>
      <c r="BP19" s="55"/>
      <c r="BQ19" s="55"/>
      <c r="BR19" s="55"/>
      <c r="BS19" s="55"/>
      <c r="BT19" s="55"/>
      <c r="BU19" s="55"/>
      <c r="BV19" s="49">
        <f t="shared" si="0"/>
        <v>3</v>
      </c>
      <c r="BW19" s="49">
        <f t="shared" si="1"/>
        <v>0</v>
      </c>
      <c r="BX19" s="49">
        <f t="shared" si="2"/>
        <v>1</v>
      </c>
      <c r="BY19" s="49">
        <f t="shared" si="3"/>
        <v>0</v>
      </c>
      <c r="BZ19" s="49">
        <f t="shared" si="4"/>
        <v>0</v>
      </c>
      <c r="CA19" s="49">
        <f t="shared" si="5"/>
        <v>0</v>
      </c>
      <c r="CB19" s="50">
        <f t="shared" si="6"/>
        <v>4</v>
      </c>
      <c r="CC19" s="75"/>
      <c r="CD19" s="51" t="e">
        <f t="shared" si="7"/>
        <v>#DIV/0!</v>
      </c>
      <c r="CE19" s="49">
        <f t="shared" si="8"/>
        <v>100</v>
      </c>
      <c r="CF19" s="49">
        <f t="shared" si="9"/>
        <v>0</v>
      </c>
      <c r="CG19" s="49">
        <f t="shared" si="10"/>
        <v>0</v>
      </c>
      <c r="CH19" s="117">
        <f t="shared" si="11"/>
        <v>0</v>
      </c>
      <c r="CI19" s="52"/>
      <c r="CJ19" s="52"/>
      <c r="CK19" s="52"/>
      <c r="CL19" s="52"/>
    </row>
    <row r="20" spans="1:91" s="53" customFormat="1" ht="15.75" customHeight="1" x14ac:dyDescent="0.35">
      <c r="A20" s="86" t="s">
        <v>377</v>
      </c>
      <c r="B20" s="136"/>
      <c r="C20" s="136"/>
      <c r="D20" s="136"/>
      <c r="E20" s="136"/>
      <c r="F20" s="136"/>
      <c r="G20" s="136"/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126"/>
      <c r="O20" s="126"/>
      <c r="P20" s="126"/>
      <c r="Q20" s="126"/>
      <c r="R20" s="126"/>
      <c r="S20" s="126"/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151">
        <v>0</v>
      </c>
      <c r="AA20" s="151">
        <v>0</v>
      </c>
      <c r="AB20" s="151">
        <v>0</v>
      </c>
      <c r="AC20" s="151">
        <v>0</v>
      </c>
      <c r="AD20" s="151">
        <v>0</v>
      </c>
      <c r="AE20" s="151">
        <v>0</v>
      </c>
      <c r="AF20" s="55"/>
      <c r="AG20" s="55"/>
      <c r="AH20" s="55"/>
      <c r="AI20" s="55"/>
      <c r="AJ20" s="55"/>
      <c r="AK20" s="55"/>
      <c r="AL20" s="126"/>
      <c r="AM20" s="126"/>
      <c r="AN20" s="126"/>
      <c r="AO20" s="126"/>
      <c r="AP20" s="126"/>
      <c r="AQ20" s="126"/>
      <c r="AR20" s="80"/>
      <c r="AS20" s="80"/>
      <c r="AT20" s="80"/>
      <c r="AU20" s="80"/>
      <c r="AV20" s="80"/>
      <c r="AW20" s="80"/>
      <c r="AX20" s="81"/>
      <c r="AY20" s="81"/>
      <c r="AZ20" s="81"/>
      <c r="BA20" s="81"/>
      <c r="BB20" s="81"/>
      <c r="BC20" s="81"/>
      <c r="BD20" s="55"/>
      <c r="BE20" s="55"/>
      <c r="BF20" s="55"/>
      <c r="BG20" s="55"/>
      <c r="BH20" s="55"/>
      <c r="BI20" s="55"/>
      <c r="BJ20" s="126"/>
      <c r="BK20" s="126"/>
      <c r="BL20" s="126"/>
      <c r="BM20" s="126"/>
      <c r="BN20" s="126"/>
      <c r="BO20" s="126"/>
      <c r="BP20" s="55"/>
      <c r="BQ20" s="55"/>
      <c r="BR20" s="55"/>
      <c r="BS20" s="55"/>
      <c r="BT20" s="55"/>
      <c r="BU20" s="55"/>
      <c r="BV20" s="49">
        <f t="shared" si="0"/>
        <v>0</v>
      </c>
      <c r="BW20" s="49">
        <f t="shared" si="1"/>
        <v>0</v>
      </c>
      <c r="BX20" s="49">
        <f t="shared" si="2"/>
        <v>0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0</v>
      </c>
      <c r="CC20" s="75"/>
      <c r="CD20" s="51" t="e">
        <f t="shared" si="7"/>
        <v>#DIV/0!</v>
      </c>
      <c r="CE20" s="49" t="e">
        <f t="shared" si="8"/>
        <v>#DIV/0!</v>
      </c>
      <c r="CF20" s="49" t="e">
        <f t="shared" si="9"/>
        <v>#DIV/0!</v>
      </c>
      <c r="CG20" s="49" t="e">
        <f t="shared" si="10"/>
        <v>#DIV/0!</v>
      </c>
      <c r="CH20" s="117" t="e">
        <f t="shared" si="11"/>
        <v>#DIV/0!</v>
      </c>
      <c r="CI20" s="52"/>
      <c r="CJ20" s="52"/>
      <c r="CK20" s="52"/>
      <c r="CL20" s="52"/>
    </row>
    <row r="21" spans="1:91" s="53" customFormat="1" ht="15.75" customHeight="1" x14ac:dyDescent="0.35">
      <c r="A21" s="86" t="s">
        <v>378</v>
      </c>
      <c r="B21" s="136"/>
      <c r="C21" s="136"/>
      <c r="D21" s="136"/>
      <c r="E21" s="136"/>
      <c r="F21" s="136"/>
      <c r="G21" s="136"/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126">
        <v>0</v>
      </c>
      <c r="O21" s="126">
        <v>0</v>
      </c>
      <c r="P21" s="126">
        <v>0</v>
      </c>
      <c r="Q21" s="126">
        <v>1</v>
      </c>
      <c r="R21" s="126">
        <v>0</v>
      </c>
      <c r="S21" s="126">
        <v>0</v>
      </c>
      <c r="T21" s="55">
        <v>0</v>
      </c>
      <c r="U21" s="55">
        <v>0</v>
      </c>
      <c r="V21" s="55">
        <v>1</v>
      </c>
      <c r="W21" s="55">
        <v>0</v>
      </c>
      <c r="X21" s="55">
        <v>0</v>
      </c>
      <c r="Y21" s="55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151">
        <v>0</v>
      </c>
      <c r="AF21" s="55"/>
      <c r="AG21" s="55"/>
      <c r="AH21" s="55"/>
      <c r="AI21" s="55"/>
      <c r="AJ21" s="55"/>
      <c r="AK21" s="55"/>
      <c r="AL21" s="126"/>
      <c r="AM21" s="126"/>
      <c r="AN21" s="126"/>
      <c r="AO21" s="126"/>
      <c r="AP21" s="126"/>
      <c r="AQ21" s="126"/>
      <c r="AR21" s="80"/>
      <c r="AS21" s="80"/>
      <c r="AT21" s="80"/>
      <c r="AU21" s="80"/>
      <c r="AV21" s="80"/>
      <c r="AW21" s="80"/>
      <c r="AX21" s="81"/>
      <c r="AY21" s="81"/>
      <c r="AZ21" s="81"/>
      <c r="BA21" s="81"/>
      <c r="BB21" s="81"/>
      <c r="BC21" s="81"/>
      <c r="BD21" s="55"/>
      <c r="BE21" s="55"/>
      <c r="BF21" s="55"/>
      <c r="BG21" s="55"/>
      <c r="BH21" s="55"/>
      <c r="BI21" s="55"/>
      <c r="BJ21" s="126"/>
      <c r="BK21" s="126"/>
      <c r="BL21" s="126"/>
      <c r="BM21" s="126"/>
      <c r="BN21" s="126"/>
      <c r="BO21" s="126"/>
      <c r="BP21" s="55"/>
      <c r="BQ21" s="55"/>
      <c r="BR21" s="55"/>
      <c r="BS21" s="55"/>
      <c r="BT21" s="55"/>
      <c r="BU21" s="55"/>
      <c r="BV21" s="49">
        <f t="shared" si="0"/>
        <v>0</v>
      </c>
      <c r="BW21" s="49">
        <f t="shared" si="1"/>
        <v>0</v>
      </c>
      <c r="BX21" s="49">
        <f t="shared" si="2"/>
        <v>1</v>
      </c>
      <c r="BY21" s="49">
        <f t="shared" si="3"/>
        <v>1</v>
      </c>
      <c r="BZ21" s="49">
        <f t="shared" si="4"/>
        <v>0</v>
      </c>
      <c r="CA21" s="49">
        <f t="shared" si="5"/>
        <v>0</v>
      </c>
      <c r="CB21" s="50">
        <f t="shared" si="6"/>
        <v>2</v>
      </c>
      <c r="CC21" s="75"/>
      <c r="CD21" s="51" t="e">
        <f t="shared" si="7"/>
        <v>#DIV/0!</v>
      </c>
      <c r="CE21" s="49">
        <f t="shared" si="8"/>
        <v>50</v>
      </c>
      <c r="CF21" s="49">
        <f t="shared" si="9"/>
        <v>50</v>
      </c>
      <c r="CG21" s="49">
        <f t="shared" si="10"/>
        <v>0</v>
      </c>
      <c r="CH21" s="117">
        <f t="shared" si="11"/>
        <v>50</v>
      </c>
      <c r="CI21" s="52"/>
      <c r="CJ21" s="52"/>
      <c r="CK21" s="52"/>
      <c r="CL21" s="52"/>
    </row>
    <row r="22" spans="1:91" s="53" customFormat="1" ht="15.75" customHeight="1" x14ac:dyDescent="0.35">
      <c r="A22" s="86" t="s">
        <v>379</v>
      </c>
      <c r="B22" s="136"/>
      <c r="C22" s="136"/>
      <c r="D22" s="136"/>
      <c r="E22" s="136"/>
      <c r="F22" s="136"/>
      <c r="G22" s="136"/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126"/>
      <c r="O22" s="126"/>
      <c r="P22" s="126"/>
      <c r="Q22" s="126"/>
      <c r="R22" s="126"/>
      <c r="S22" s="126"/>
      <c r="T22" s="55">
        <v>2</v>
      </c>
      <c r="U22" s="55">
        <v>0</v>
      </c>
      <c r="V22" s="55">
        <v>2</v>
      </c>
      <c r="W22" s="55">
        <v>1</v>
      </c>
      <c r="X22" s="55">
        <v>0</v>
      </c>
      <c r="Y22" s="55">
        <v>0</v>
      </c>
      <c r="Z22" s="151">
        <v>0</v>
      </c>
      <c r="AA22" s="151">
        <v>0</v>
      </c>
      <c r="AB22" s="151">
        <v>0</v>
      </c>
      <c r="AC22" s="151">
        <v>0</v>
      </c>
      <c r="AD22" s="151">
        <v>0</v>
      </c>
      <c r="AE22" s="151">
        <v>0</v>
      </c>
      <c r="AF22" s="55">
        <v>0</v>
      </c>
      <c r="AG22" s="55">
        <v>0</v>
      </c>
      <c r="AH22" s="55">
        <v>0</v>
      </c>
      <c r="AI22" s="55">
        <v>1</v>
      </c>
      <c r="AJ22" s="55">
        <v>0</v>
      </c>
      <c r="AK22" s="55">
        <v>0</v>
      </c>
      <c r="AL22" s="126"/>
      <c r="AM22" s="126"/>
      <c r="AN22" s="126"/>
      <c r="AO22" s="126"/>
      <c r="AP22" s="126"/>
      <c r="AQ22" s="126"/>
      <c r="AR22" s="80"/>
      <c r="AS22" s="80"/>
      <c r="AT22" s="80"/>
      <c r="AU22" s="80"/>
      <c r="AV22" s="80"/>
      <c r="AW22" s="80"/>
      <c r="AX22" s="81"/>
      <c r="AY22" s="81"/>
      <c r="AZ22" s="81"/>
      <c r="BA22" s="81"/>
      <c r="BB22" s="81"/>
      <c r="BC22" s="81"/>
      <c r="BD22" s="55"/>
      <c r="BE22" s="55"/>
      <c r="BF22" s="55"/>
      <c r="BG22" s="55"/>
      <c r="BH22" s="55"/>
      <c r="BI22" s="55"/>
      <c r="BJ22" s="126"/>
      <c r="BK22" s="126"/>
      <c r="BL22" s="126"/>
      <c r="BM22" s="126"/>
      <c r="BN22" s="126"/>
      <c r="BO22" s="126"/>
      <c r="BP22" s="55"/>
      <c r="BQ22" s="55"/>
      <c r="BR22" s="55"/>
      <c r="BS22" s="55"/>
      <c r="BT22" s="55"/>
      <c r="BU22" s="55"/>
      <c r="BV22" s="49">
        <f t="shared" si="0"/>
        <v>2</v>
      </c>
      <c r="BW22" s="49">
        <f t="shared" si="1"/>
        <v>0</v>
      </c>
      <c r="BX22" s="49">
        <f t="shared" si="2"/>
        <v>2</v>
      </c>
      <c r="BY22" s="49">
        <f t="shared" si="3"/>
        <v>2</v>
      </c>
      <c r="BZ22" s="49">
        <f t="shared" si="4"/>
        <v>0</v>
      </c>
      <c r="CA22" s="49">
        <f t="shared" si="5"/>
        <v>0</v>
      </c>
      <c r="CB22" s="50">
        <f t="shared" si="6"/>
        <v>6</v>
      </c>
      <c r="CC22" s="75"/>
      <c r="CD22" s="51" t="e">
        <f t="shared" si="7"/>
        <v>#DIV/0!</v>
      </c>
      <c r="CE22" s="49">
        <f t="shared" si="8"/>
        <v>67</v>
      </c>
      <c r="CF22" s="49">
        <f t="shared" si="9"/>
        <v>33</v>
      </c>
      <c r="CG22" s="49">
        <f t="shared" si="10"/>
        <v>0</v>
      </c>
      <c r="CH22" s="117">
        <f t="shared" si="11"/>
        <v>33.333333333333329</v>
      </c>
      <c r="CI22" s="52"/>
      <c r="CJ22" s="52"/>
      <c r="CK22" s="52"/>
      <c r="CL22" s="52"/>
    </row>
    <row r="23" spans="1:91" s="53" customFormat="1" ht="15.75" customHeight="1" x14ac:dyDescent="0.35">
      <c r="A23" s="86" t="s">
        <v>380</v>
      </c>
      <c r="B23" s="136"/>
      <c r="C23" s="136"/>
      <c r="D23" s="136"/>
      <c r="E23" s="136"/>
      <c r="F23" s="136"/>
      <c r="G23" s="136"/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126"/>
      <c r="O23" s="126"/>
      <c r="P23" s="126">
        <v>1</v>
      </c>
      <c r="Q23" s="126"/>
      <c r="R23" s="126"/>
      <c r="S23" s="126"/>
      <c r="T23" s="55">
        <v>0</v>
      </c>
      <c r="U23" s="55">
        <v>0</v>
      </c>
      <c r="V23" s="55">
        <v>1</v>
      </c>
      <c r="W23" s="55">
        <v>0</v>
      </c>
      <c r="X23" s="55">
        <v>0</v>
      </c>
      <c r="Y23" s="55">
        <v>0</v>
      </c>
      <c r="Z23" s="151">
        <v>0</v>
      </c>
      <c r="AA23" s="151">
        <v>0</v>
      </c>
      <c r="AB23" s="151">
        <v>2</v>
      </c>
      <c r="AC23" s="151">
        <v>0</v>
      </c>
      <c r="AD23" s="151">
        <v>0</v>
      </c>
      <c r="AE23" s="151">
        <v>0</v>
      </c>
      <c r="AF23" s="55"/>
      <c r="AG23" s="55"/>
      <c r="AH23" s="55"/>
      <c r="AI23" s="55"/>
      <c r="AJ23" s="55"/>
      <c r="AK23" s="55"/>
      <c r="AL23" s="126"/>
      <c r="AM23" s="126"/>
      <c r="AN23" s="126"/>
      <c r="AO23" s="126"/>
      <c r="AP23" s="126"/>
      <c r="AQ23" s="126"/>
      <c r="AR23" s="80"/>
      <c r="AS23" s="80"/>
      <c r="AT23" s="80"/>
      <c r="AU23" s="80"/>
      <c r="AV23" s="80"/>
      <c r="AW23" s="80"/>
      <c r="AX23" s="81"/>
      <c r="AY23" s="81"/>
      <c r="AZ23" s="81"/>
      <c r="BA23" s="81"/>
      <c r="BB23" s="81"/>
      <c r="BC23" s="81"/>
      <c r="BD23" s="55"/>
      <c r="BE23" s="55"/>
      <c r="BF23" s="55"/>
      <c r="BG23" s="55"/>
      <c r="BH23" s="55"/>
      <c r="BI23" s="55"/>
      <c r="BJ23" s="126"/>
      <c r="BK23" s="126"/>
      <c r="BL23" s="126"/>
      <c r="BM23" s="126"/>
      <c r="BN23" s="126"/>
      <c r="BO23" s="126"/>
      <c r="BP23" s="55"/>
      <c r="BQ23" s="55"/>
      <c r="BR23" s="55"/>
      <c r="BS23" s="55"/>
      <c r="BT23" s="55"/>
      <c r="BU23" s="55"/>
      <c r="BV23" s="49">
        <f t="shared" si="0"/>
        <v>0</v>
      </c>
      <c r="BW23" s="49">
        <f t="shared" si="1"/>
        <v>0</v>
      </c>
      <c r="BX23" s="49">
        <f t="shared" si="2"/>
        <v>4</v>
      </c>
      <c r="BY23" s="49">
        <f t="shared" si="3"/>
        <v>0</v>
      </c>
      <c r="BZ23" s="49">
        <f t="shared" si="4"/>
        <v>0</v>
      </c>
      <c r="CA23" s="49">
        <f t="shared" si="5"/>
        <v>0</v>
      </c>
      <c r="CB23" s="50">
        <f t="shared" si="6"/>
        <v>4</v>
      </c>
      <c r="CC23" s="75"/>
      <c r="CD23" s="51" t="e">
        <f t="shared" si="7"/>
        <v>#DIV/0!</v>
      </c>
      <c r="CE23" s="49">
        <f t="shared" si="8"/>
        <v>100</v>
      </c>
      <c r="CF23" s="49">
        <f t="shared" si="9"/>
        <v>0</v>
      </c>
      <c r="CG23" s="49">
        <f t="shared" si="10"/>
        <v>0</v>
      </c>
      <c r="CH23" s="117">
        <f t="shared" si="11"/>
        <v>0</v>
      </c>
      <c r="CI23" s="52"/>
      <c r="CJ23" s="52"/>
      <c r="CK23" s="52"/>
      <c r="CL23" s="52"/>
    </row>
    <row r="24" spans="1:91" s="53" customFormat="1" ht="15.75" customHeight="1" x14ac:dyDescent="0.35">
      <c r="A24" s="86" t="s">
        <v>381</v>
      </c>
      <c r="B24" s="136"/>
      <c r="C24" s="136"/>
      <c r="D24" s="136"/>
      <c r="E24" s="136"/>
      <c r="F24" s="136"/>
      <c r="G24" s="136"/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126"/>
      <c r="O24" s="126"/>
      <c r="P24" s="126"/>
      <c r="Q24" s="126"/>
      <c r="R24" s="126"/>
      <c r="S24" s="126"/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151">
        <v>0</v>
      </c>
      <c r="AA24" s="151">
        <v>0</v>
      </c>
      <c r="AB24" s="151">
        <v>0</v>
      </c>
      <c r="AC24" s="151">
        <v>0</v>
      </c>
      <c r="AD24" s="151">
        <v>0</v>
      </c>
      <c r="AE24" s="151">
        <v>0</v>
      </c>
      <c r="AF24" s="55"/>
      <c r="AG24" s="55"/>
      <c r="AH24" s="55"/>
      <c r="AI24" s="55"/>
      <c r="AJ24" s="55"/>
      <c r="AK24" s="55"/>
      <c r="AL24" s="126"/>
      <c r="AM24" s="126"/>
      <c r="AN24" s="126"/>
      <c r="AO24" s="126"/>
      <c r="AP24" s="126"/>
      <c r="AQ24" s="126"/>
      <c r="AR24" s="80"/>
      <c r="AS24" s="80"/>
      <c r="AT24" s="80"/>
      <c r="AU24" s="80"/>
      <c r="AV24" s="80"/>
      <c r="AW24" s="80"/>
      <c r="AX24" s="81"/>
      <c r="AY24" s="81"/>
      <c r="AZ24" s="81"/>
      <c r="BA24" s="81"/>
      <c r="BB24" s="81"/>
      <c r="BC24" s="81"/>
      <c r="BD24" s="55"/>
      <c r="BE24" s="55"/>
      <c r="BF24" s="55"/>
      <c r="BG24" s="55"/>
      <c r="BH24" s="55"/>
      <c r="BI24" s="55"/>
      <c r="BJ24" s="126"/>
      <c r="BK24" s="126"/>
      <c r="BL24" s="126"/>
      <c r="BM24" s="126"/>
      <c r="BN24" s="126"/>
      <c r="BO24" s="126"/>
      <c r="BP24" s="55"/>
      <c r="BQ24" s="55"/>
      <c r="BR24" s="55"/>
      <c r="BS24" s="55"/>
      <c r="BT24" s="55"/>
      <c r="BU24" s="55"/>
      <c r="BV24" s="49">
        <f t="shared" si="0"/>
        <v>0</v>
      </c>
      <c r="BW24" s="49">
        <f t="shared" si="1"/>
        <v>0</v>
      </c>
      <c r="BX24" s="49">
        <f t="shared" si="2"/>
        <v>0</v>
      </c>
      <c r="BY24" s="49">
        <f t="shared" si="3"/>
        <v>0</v>
      </c>
      <c r="BZ24" s="49">
        <f t="shared" si="4"/>
        <v>0</v>
      </c>
      <c r="CA24" s="49">
        <f t="shared" si="5"/>
        <v>0</v>
      </c>
      <c r="CB24" s="50">
        <f t="shared" si="6"/>
        <v>0</v>
      </c>
      <c r="CC24" s="75"/>
      <c r="CD24" s="51" t="e">
        <f t="shared" si="7"/>
        <v>#DIV/0!</v>
      </c>
      <c r="CE24" s="49" t="e">
        <f t="shared" si="8"/>
        <v>#DIV/0!</v>
      </c>
      <c r="CF24" s="49" t="e">
        <f t="shared" si="9"/>
        <v>#DIV/0!</v>
      </c>
      <c r="CG24" s="49" t="e">
        <f t="shared" si="10"/>
        <v>#DIV/0!</v>
      </c>
      <c r="CH24" s="117" t="e">
        <f t="shared" si="11"/>
        <v>#DIV/0!</v>
      </c>
      <c r="CI24" s="52"/>
      <c r="CJ24" s="52"/>
      <c r="CK24" s="52"/>
      <c r="CL24" s="52"/>
    </row>
    <row r="25" spans="1:91" s="53" customFormat="1" ht="15.75" customHeight="1" x14ac:dyDescent="0.35">
      <c r="A25" s="86" t="s">
        <v>382</v>
      </c>
      <c r="B25" s="136"/>
      <c r="C25" s="136"/>
      <c r="D25" s="136"/>
      <c r="E25" s="136"/>
      <c r="F25" s="136"/>
      <c r="G25" s="136"/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126"/>
      <c r="O25" s="126"/>
      <c r="P25" s="126"/>
      <c r="Q25" s="126"/>
      <c r="R25" s="126"/>
      <c r="S25" s="126"/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151">
        <v>0</v>
      </c>
      <c r="AA25" s="151">
        <v>0</v>
      </c>
      <c r="AB25" s="151">
        <v>1</v>
      </c>
      <c r="AC25" s="151">
        <v>0</v>
      </c>
      <c r="AD25" s="151">
        <v>0</v>
      </c>
      <c r="AE25" s="151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126"/>
      <c r="AM25" s="126"/>
      <c r="AN25" s="126"/>
      <c r="AO25" s="126"/>
      <c r="AP25" s="126"/>
      <c r="AQ25" s="126"/>
      <c r="AR25" s="80"/>
      <c r="AS25" s="80"/>
      <c r="AT25" s="80"/>
      <c r="AU25" s="80"/>
      <c r="AV25" s="80"/>
      <c r="AW25" s="80"/>
      <c r="AX25" s="81"/>
      <c r="AY25" s="81"/>
      <c r="AZ25" s="81"/>
      <c r="BA25" s="81"/>
      <c r="BB25" s="81"/>
      <c r="BC25" s="81"/>
      <c r="BD25" s="55"/>
      <c r="BE25" s="55"/>
      <c r="BF25" s="55"/>
      <c r="BG25" s="55"/>
      <c r="BH25" s="55"/>
      <c r="BI25" s="55"/>
      <c r="BJ25" s="126"/>
      <c r="BK25" s="126"/>
      <c r="BL25" s="126"/>
      <c r="BM25" s="126"/>
      <c r="BN25" s="126"/>
      <c r="BO25" s="126"/>
      <c r="BP25" s="55"/>
      <c r="BQ25" s="55"/>
      <c r="BR25" s="55"/>
      <c r="BS25" s="55"/>
      <c r="BT25" s="55"/>
      <c r="BU25" s="55"/>
      <c r="BV25" s="49">
        <f t="shared" si="0"/>
        <v>0</v>
      </c>
      <c r="BW25" s="49">
        <f t="shared" si="1"/>
        <v>0</v>
      </c>
      <c r="BX25" s="49">
        <f t="shared" si="2"/>
        <v>1</v>
      </c>
      <c r="BY25" s="49">
        <f t="shared" si="3"/>
        <v>0</v>
      </c>
      <c r="BZ25" s="49">
        <f t="shared" si="4"/>
        <v>0</v>
      </c>
      <c r="CA25" s="49">
        <f t="shared" si="5"/>
        <v>0</v>
      </c>
      <c r="CB25" s="50">
        <f t="shared" si="6"/>
        <v>1</v>
      </c>
      <c r="CC25" s="75"/>
      <c r="CD25" s="51" t="e">
        <f t="shared" si="7"/>
        <v>#DIV/0!</v>
      </c>
      <c r="CE25" s="49">
        <f t="shared" si="8"/>
        <v>100</v>
      </c>
      <c r="CF25" s="49">
        <f t="shared" si="9"/>
        <v>0</v>
      </c>
      <c r="CG25" s="49">
        <f t="shared" si="10"/>
        <v>0</v>
      </c>
      <c r="CH25" s="117">
        <f t="shared" si="11"/>
        <v>0</v>
      </c>
      <c r="CI25" s="52"/>
      <c r="CJ25" s="52"/>
      <c r="CK25" s="52"/>
      <c r="CL25" s="52"/>
    </row>
    <row r="26" spans="1:91" s="53" customFormat="1" ht="15.75" customHeight="1" x14ac:dyDescent="0.35">
      <c r="A26" s="86" t="s">
        <v>383</v>
      </c>
      <c r="B26" s="136"/>
      <c r="C26" s="136"/>
      <c r="D26" s="136"/>
      <c r="E26" s="136"/>
      <c r="F26" s="136"/>
      <c r="G26" s="136"/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6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151">
        <v>0</v>
      </c>
      <c r="AA26" s="151">
        <v>0</v>
      </c>
      <c r="AB26" s="151">
        <v>0</v>
      </c>
      <c r="AC26" s="151">
        <v>0</v>
      </c>
      <c r="AD26" s="151">
        <v>0</v>
      </c>
      <c r="AE26" s="151">
        <v>0</v>
      </c>
      <c r="AF26" s="55"/>
      <c r="AG26" s="55"/>
      <c r="AH26" s="55"/>
      <c r="AI26" s="55"/>
      <c r="AJ26" s="55"/>
      <c r="AK26" s="55"/>
      <c r="AL26" s="126"/>
      <c r="AM26" s="126"/>
      <c r="AN26" s="126"/>
      <c r="AO26" s="126"/>
      <c r="AP26" s="126"/>
      <c r="AQ26" s="126"/>
      <c r="AR26" s="80"/>
      <c r="AS26" s="80"/>
      <c r="AT26" s="80"/>
      <c r="AU26" s="80"/>
      <c r="AV26" s="80"/>
      <c r="AW26" s="80"/>
      <c r="AX26" s="81"/>
      <c r="AY26" s="81"/>
      <c r="AZ26" s="81"/>
      <c r="BA26" s="81"/>
      <c r="BB26" s="81"/>
      <c r="BC26" s="81"/>
      <c r="BD26" s="55"/>
      <c r="BE26" s="55"/>
      <c r="BF26" s="55"/>
      <c r="BG26" s="55"/>
      <c r="BH26" s="55"/>
      <c r="BI26" s="55"/>
      <c r="BJ26" s="126"/>
      <c r="BK26" s="126"/>
      <c r="BL26" s="126"/>
      <c r="BM26" s="126"/>
      <c r="BN26" s="126"/>
      <c r="BO26" s="126"/>
      <c r="BP26" s="55"/>
      <c r="BQ26" s="55"/>
      <c r="BR26" s="55"/>
      <c r="BS26" s="55"/>
      <c r="BT26" s="55"/>
      <c r="BU26" s="55"/>
      <c r="BV26" s="49">
        <f t="shared" si="0"/>
        <v>0</v>
      </c>
      <c r="BW26" s="49">
        <f t="shared" si="1"/>
        <v>0</v>
      </c>
      <c r="BX26" s="49">
        <f t="shared" si="2"/>
        <v>0</v>
      </c>
      <c r="BY26" s="49">
        <f t="shared" si="3"/>
        <v>0</v>
      </c>
      <c r="BZ26" s="49">
        <f t="shared" si="4"/>
        <v>0</v>
      </c>
      <c r="CA26" s="49">
        <f t="shared" si="5"/>
        <v>0</v>
      </c>
      <c r="CB26" s="50">
        <f t="shared" si="6"/>
        <v>0</v>
      </c>
      <c r="CC26" s="75"/>
      <c r="CD26" s="51" t="e">
        <f t="shared" si="7"/>
        <v>#DIV/0!</v>
      </c>
      <c r="CE26" s="49" t="e">
        <f t="shared" si="8"/>
        <v>#DIV/0!</v>
      </c>
      <c r="CF26" s="49" t="e">
        <f t="shared" si="9"/>
        <v>#DIV/0!</v>
      </c>
      <c r="CG26" s="49" t="e">
        <f t="shared" si="10"/>
        <v>#DIV/0!</v>
      </c>
      <c r="CH26" s="117" t="e">
        <f t="shared" si="11"/>
        <v>#DIV/0!</v>
      </c>
      <c r="CI26" s="52"/>
      <c r="CJ26" s="52"/>
      <c r="CK26" s="52"/>
      <c r="CL26" s="52"/>
    </row>
    <row r="27" spans="1:91" s="53" customFormat="1" ht="15.75" customHeight="1" x14ac:dyDescent="0.35">
      <c r="A27" s="86" t="s">
        <v>384</v>
      </c>
      <c r="B27" s="136"/>
      <c r="C27" s="136"/>
      <c r="D27" s="136"/>
      <c r="E27" s="136"/>
      <c r="F27" s="136"/>
      <c r="G27" s="136"/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126">
        <v>0</v>
      </c>
      <c r="O27" s="126">
        <v>0</v>
      </c>
      <c r="P27" s="126">
        <v>0</v>
      </c>
      <c r="Q27" s="126">
        <v>1</v>
      </c>
      <c r="R27" s="126">
        <v>0</v>
      </c>
      <c r="S27" s="126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151">
        <v>0</v>
      </c>
      <c r="AF27" s="55"/>
      <c r="AG27" s="55"/>
      <c r="AH27" s="55"/>
      <c r="AI27" s="55"/>
      <c r="AJ27" s="55"/>
      <c r="AK27" s="55"/>
      <c r="AL27" s="126"/>
      <c r="AM27" s="126"/>
      <c r="AN27" s="126"/>
      <c r="AO27" s="126"/>
      <c r="AP27" s="126"/>
      <c r="AQ27" s="126"/>
      <c r="AR27" s="80"/>
      <c r="AS27" s="80"/>
      <c r="AT27" s="80"/>
      <c r="AU27" s="80"/>
      <c r="AV27" s="80"/>
      <c r="AW27" s="80"/>
      <c r="AX27" s="81"/>
      <c r="AY27" s="81"/>
      <c r="AZ27" s="81"/>
      <c r="BA27" s="81"/>
      <c r="BB27" s="81"/>
      <c r="BC27" s="81"/>
      <c r="BD27" s="55"/>
      <c r="BE27" s="55"/>
      <c r="BF27" s="55"/>
      <c r="BG27" s="55"/>
      <c r="BH27" s="55"/>
      <c r="BI27" s="55"/>
      <c r="BJ27" s="126"/>
      <c r="BK27" s="126"/>
      <c r="BL27" s="126"/>
      <c r="BM27" s="126"/>
      <c r="BN27" s="126"/>
      <c r="BO27" s="126"/>
      <c r="BP27" s="55"/>
      <c r="BQ27" s="55"/>
      <c r="BR27" s="55"/>
      <c r="BS27" s="55"/>
      <c r="BT27" s="55"/>
      <c r="BU27" s="55"/>
      <c r="BV27" s="49">
        <f t="shared" si="0"/>
        <v>0</v>
      </c>
      <c r="BW27" s="49">
        <f t="shared" si="1"/>
        <v>0</v>
      </c>
      <c r="BX27" s="49">
        <f t="shared" si="2"/>
        <v>0</v>
      </c>
      <c r="BY27" s="49">
        <f t="shared" si="3"/>
        <v>1</v>
      </c>
      <c r="BZ27" s="49">
        <f t="shared" si="4"/>
        <v>0</v>
      </c>
      <c r="CA27" s="49">
        <f t="shared" si="5"/>
        <v>0</v>
      </c>
      <c r="CB27" s="50">
        <f t="shared" si="6"/>
        <v>1</v>
      </c>
      <c r="CC27" s="75"/>
      <c r="CD27" s="51" t="e">
        <f t="shared" si="7"/>
        <v>#DIV/0!</v>
      </c>
      <c r="CE27" s="49">
        <f t="shared" si="8"/>
        <v>0</v>
      </c>
      <c r="CF27" s="49">
        <f t="shared" si="9"/>
        <v>100</v>
      </c>
      <c r="CG27" s="49">
        <f t="shared" si="10"/>
        <v>0</v>
      </c>
      <c r="CH27" s="117">
        <f t="shared" si="11"/>
        <v>100</v>
      </c>
      <c r="CI27" s="52"/>
      <c r="CJ27" s="52"/>
      <c r="CK27" s="52"/>
      <c r="CL27" s="52"/>
    </row>
    <row r="28" spans="1:91" ht="15.75" customHeight="1" x14ac:dyDescent="0.35">
      <c r="A28" s="57" t="s">
        <v>51</v>
      </c>
      <c r="B28" s="59">
        <f t="shared" ref="B28:AG28" si="12">SUM(B4:B27)</f>
        <v>0</v>
      </c>
      <c r="C28" s="59">
        <f t="shared" si="12"/>
        <v>0</v>
      </c>
      <c r="D28" s="59">
        <f t="shared" si="12"/>
        <v>0</v>
      </c>
      <c r="E28" s="59">
        <f t="shared" si="12"/>
        <v>0</v>
      </c>
      <c r="F28" s="59">
        <f t="shared" si="12"/>
        <v>0</v>
      </c>
      <c r="G28" s="59">
        <f t="shared" si="12"/>
        <v>0</v>
      </c>
      <c r="H28" s="59">
        <f t="shared" si="12"/>
        <v>0</v>
      </c>
      <c r="I28" s="59">
        <f t="shared" si="12"/>
        <v>0</v>
      </c>
      <c r="J28" s="59">
        <f t="shared" si="12"/>
        <v>0</v>
      </c>
      <c r="K28" s="59">
        <f t="shared" si="12"/>
        <v>0</v>
      </c>
      <c r="L28" s="59">
        <f t="shared" si="12"/>
        <v>0</v>
      </c>
      <c r="M28" s="59">
        <f t="shared" si="12"/>
        <v>0</v>
      </c>
      <c r="N28" s="59">
        <f t="shared" si="12"/>
        <v>7</v>
      </c>
      <c r="O28" s="59">
        <f t="shared" si="12"/>
        <v>1</v>
      </c>
      <c r="P28" s="59">
        <f t="shared" si="12"/>
        <v>3</v>
      </c>
      <c r="Q28" s="59">
        <f t="shared" si="12"/>
        <v>4</v>
      </c>
      <c r="R28" s="59">
        <f t="shared" si="12"/>
        <v>0</v>
      </c>
      <c r="S28" s="59">
        <f t="shared" si="12"/>
        <v>0</v>
      </c>
      <c r="T28" s="59">
        <f t="shared" si="12"/>
        <v>5</v>
      </c>
      <c r="U28" s="59">
        <f t="shared" si="12"/>
        <v>0</v>
      </c>
      <c r="V28" s="59">
        <f t="shared" si="12"/>
        <v>5</v>
      </c>
      <c r="W28" s="59">
        <f t="shared" si="12"/>
        <v>1</v>
      </c>
      <c r="X28" s="59">
        <f t="shared" si="12"/>
        <v>0</v>
      </c>
      <c r="Y28" s="59">
        <f t="shared" si="12"/>
        <v>0</v>
      </c>
      <c r="Z28" s="59">
        <f t="shared" si="12"/>
        <v>3</v>
      </c>
      <c r="AA28" s="59">
        <f t="shared" si="12"/>
        <v>0</v>
      </c>
      <c r="AB28" s="59">
        <f t="shared" si="12"/>
        <v>9</v>
      </c>
      <c r="AC28" s="59">
        <f t="shared" si="12"/>
        <v>2</v>
      </c>
      <c r="AD28" s="59">
        <f t="shared" si="12"/>
        <v>1</v>
      </c>
      <c r="AE28" s="59">
        <f t="shared" si="12"/>
        <v>2</v>
      </c>
      <c r="AF28" s="59">
        <f t="shared" si="12"/>
        <v>5</v>
      </c>
      <c r="AG28" s="59">
        <f t="shared" si="12"/>
        <v>1</v>
      </c>
      <c r="AH28" s="59">
        <f t="shared" ref="AH28:BM28" si="13">SUM(AH4:AH27)</f>
        <v>2</v>
      </c>
      <c r="AI28" s="59">
        <f t="shared" si="13"/>
        <v>2</v>
      </c>
      <c r="AJ28" s="59">
        <f t="shared" si="13"/>
        <v>0</v>
      </c>
      <c r="AK28" s="59">
        <f t="shared" si="13"/>
        <v>0</v>
      </c>
      <c r="AL28" s="59">
        <f t="shared" si="13"/>
        <v>0</v>
      </c>
      <c r="AM28" s="59">
        <f t="shared" si="13"/>
        <v>0</v>
      </c>
      <c r="AN28" s="59">
        <f t="shared" si="13"/>
        <v>0</v>
      </c>
      <c r="AO28" s="59">
        <f t="shared" si="13"/>
        <v>0</v>
      </c>
      <c r="AP28" s="59">
        <f t="shared" si="13"/>
        <v>0</v>
      </c>
      <c r="AQ28" s="59">
        <f t="shared" si="13"/>
        <v>0</v>
      </c>
      <c r="AR28" s="59">
        <f t="shared" si="13"/>
        <v>0</v>
      </c>
      <c r="AS28" s="59">
        <f t="shared" si="13"/>
        <v>0</v>
      </c>
      <c r="AT28" s="59">
        <f t="shared" si="13"/>
        <v>0</v>
      </c>
      <c r="AU28" s="59">
        <f t="shared" si="13"/>
        <v>0</v>
      </c>
      <c r="AV28" s="59">
        <f t="shared" si="13"/>
        <v>0</v>
      </c>
      <c r="AW28" s="59">
        <f t="shared" si="13"/>
        <v>0</v>
      </c>
      <c r="AX28" s="59">
        <f t="shared" si="13"/>
        <v>0</v>
      </c>
      <c r="AY28" s="59">
        <f t="shared" si="13"/>
        <v>0</v>
      </c>
      <c r="AZ28" s="59">
        <f t="shared" si="13"/>
        <v>0</v>
      </c>
      <c r="BA28" s="59">
        <f t="shared" si="13"/>
        <v>0</v>
      </c>
      <c r="BB28" s="59">
        <f t="shared" si="13"/>
        <v>0</v>
      </c>
      <c r="BC28" s="59">
        <f t="shared" si="13"/>
        <v>0</v>
      </c>
      <c r="BD28" s="59">
        <f t="shared" si="13"/>
        <v>0</v>
      </c>
      <c r="BE28" s="59">
        <f t="shared" si="13"/>
        <v>0</v>
      </c>
      <c r="BF28" s="59">
        <f t="shared" si="13"/>
        <v>0</v>
      </c>
      <c r="BG28" s="59">
        <f t="shared" si="13"/>
        <v>0</v>
      </c>
      <c r="BH28" s="59">
        <f t="shared" si="13"/>
        <v>0</v>
      </c>
      <c r="BI28" s="59">
        <f t="shared" si="13"/>
        <v>0</v>
      </c>
      <c r="BJ28" s="59">
        <f t="shared" si="13"/>
        <v>0</v>
      </c>
      <c r="BK28" s="59">
        <f t="shared" si="13"/>
        <v>0</v>
      </c>
      <c r="BL28" s="59">
        <f t="shared" si="13"/>
        <v>0</v>
      </c>
      <c r="BM28" s="59">
        <f t="shared" si="13"/>
        <v>0</v>
      </c>
      <c r="BN28" s="59">
        <f t="shared" ref="BN28:CC28" si="14">SUM(BN4:BN27)</f>
        <v>0</v>
      </c>
      <c r="BO28" s="59">
        <f t="shared" si="14"/>
        <v>0</v>
      </c>
      <c r="BP28" s="59">
        <f t="shared" si="14"/>
        <v>0</v>
      </c>
      <c r="BQ28" s="59">
        <f t="shared" si="14"/>
        <v>0</v>
      </c>
      <c r="BR28" s="59">
        <f t="shared" si="14"/>
        <v>0</v>
      </c>
      <c r="BS28" s="59">
        <f t="shared" si="14"/>
        <v>0</v>
      </c>
      <c r="BT28" s="59">
        <f t="shared" si="14"/>
        <v>0</v>
      </c>
      <c r="BU28" s="59">
        <f t="shared" si="14"/>
        <v>0</v>
      </c>
      <c r="BV28" s="59">
        <f t="shared" si="14"/>
        <v>20</v>
      </c>
      <c r="BW28" s="59">
        <f t="shared" si="14"/>
        <v>2</v>
      </c>
      <c r="BX28" s="59">
        <f t="shared" si="14"/>
        <v>19</v>
      </c>
      <c r="BY28" s="59">
        <f t="shared" si="14"/>
        <v>9</v>
      </c>
      <c r="BZ28" s="59">
        <f t="shared" si="14"/>
        <v>1</v>
      </c>
      <c r="CA28" s="59">
        <f t="shared" si="14"/>
        <v>2</v>
      </c>
      <c r="CB28" s="59">
        <f t="shared" si="14"/>
        <v>53</v>
      </c>
      <c r="CC28" s="60">
        <f t="shared" si="14"/>
        <v>0</v>
      </c>
      <c r="CD28" s="59" t="e">
        <f t="shared" si="7"/>
        <v>#DIV/0!</v>
      </c>
      <c r="CE28" s="59">
        <f t="shared" si="8"/>
        <v>74</v>
      </c>
      <c r="CF28" s="59">
        <f t="shared" si="9"/>
        <v>21</v>
      </c>
      <c r="CG28" s="59">
        <f t="shared" si="10"/>
        <v>6</v>
      </c>
      <c r="CH28" s="117">
        <f t="shared" si="11"/>
        <v>22</v>
      </c>
    </row>
    <row r="29" spans="1:91" s="63" customFormat="1" ht="21.75" customHeight="1" x14ac:dyDescent="0.35">
      <c r="A29" s="61"/>
      <c r="B29" s="189">
        <f>SUM(B28:G28)</f>
        <v>0</v>
      </c>
      <c r="C29" s="189"/>
      <c r="D29" s="189"/>
      <c r="E29" s="189"/>
      <c r="F29" s="189"/>
      <c r="G29" s="189"/>
      <c r="H29" s="189">
        <f>SUM(H28:M28)</f>
        <v>0</v>
      </c>
      <c r="I29" s="189"/>
      <c r="J29" s="189"/>
      <c r="K29" s="189"/>
      <c r="L29" s="189"/>
      <c r="M29" s="189"/>
      <c r="N29" s="189">
        <f>SUM(N28:S28)</f>
        <v>15</v>
      </c>
      <c r="O29" s="189"/>
      <c r="P29" s="189"/>
      <c r="Q29" s="189"/>
      <c r="R29" s="189"/>
      <c r="S29" s="189"/>
      <c r="T29" s="189">
        <f>SUM(T28:Y28)</f>
        <v>11</v>
      </c>
      <c r="U29" s="189"/>
      <c r="V29" s="189"/>
      <c r="W29" s="189"/>
      <c r="X29" s="189"/>
      <c r="Y29" s="189"/>
      <c r="Z29" s="189">
        <f>SUM(Z28:AE28)</f>
        <v>17</v>
      </c>
      <c r="AA29" s="189"/>
      <c r="AB29" s="189"/>
      <c r="AC29" s="189"/>
      <c r="AD29" s="189"/>
      <c r="AE29" s="189"/>
      <c r="AF29" s="189">
        <f>SUM(AF28:AK28)</f>
        <v>10</v>
      </c>
      <c r="AG29" s="189"/>
      <c r="AH29" s="189"/>
      <c r="AI29" s="189"/>
      <c r="AJ29" s="189"/>
      <c r="AK29" s="189"/>
      <c r="AL29" s="189">
        <f>SUM(AL28:AQ28)</f>
        <v>0</v>
      </c>
      <c r="AM29" s="189"/>
      <c r="AN29" s="189"/>
      <c r="AO29" s="189"/>
      <c r="AP29" s="189"/>
      <c r="AQ29" s="189"/>
      <c r="AR29" s="189">
        <f>SUM(AR28:AW28)</f>
        <v>0</v>
      </c>
      <c r="AS29" s="189"/>
      <c r="AT29" s="189"/>
      <c r="AU29" s="189"/>
      <c r="AV29" s="189"/>
      <c r="AW29" s="189"/>
      <c r="AX29" s="189">
        <f>SUM(AX28:BC28)</f>
        <v>0</v>
      </c>
      <c r="AY29" s="189"/>
      <c r="AZ29" s="189"/>
      <c r="BA29" s="189"/>
      <c r="BB29" s="189"/>
      <c r="BC29" s="189"/>
      <c r="BD29" s="189">
        <f>SUM(BD28:BI28)</f>
        <v>0</v>
      </c>
      <c r="BE29" s="189"/>
      <c r="BF29" s="189"/>
      <c r="BG29" s="189"/>
      <c r="BH29" s="189"/>
      <c r="BI29" s="189"/>
      <c r="BJ29" s="189">
        <f>SUM(BJ28:BO28)</f>
        <v>0</v>
      </c>
      <c r="BK29" s="189"/>
      <c r="BL29" s="189"/>
      <c r="BM29" s="189"/>
      <c r="BN29" s="189"/>
      <c r="BO29" s="189"/>
      <c r="BP29" s="189">
        <f>SUM(BP28:BU28)</f>
        <v>0</v>
      </c>
      <c r="BQ29" s="189"/>
      <c r="BR29" s="189"/>
      <c r="BS29" s="189"/>
      <c r="BT29" s="189"/>
      <c r="BU29" s="189"/>
      <c r="BV29" s="190">
        <f>SUM(BV28:CA28)</f>
        <v>53</v>
      </c>
      <c r="BW29" s="190"/>
      <c r="BX29" s="190"/>
      <c r="BY29" s="190"/>
      <c r="BZ29" s="190"/>
      <c r="CA29" s="190"/>
      <c r="CB29" s="190"/>
      <c r="CC29" s="57"/>
      <c r="CD29" s="51"/>
      <c r="CE29" s="49"/>
      <c r="CF29" s="49"/>
      <c r="CG29" s="49"/>
      <c r="CH29" s="117"/>
    </row>
    <row r="30" spans="1:91" ht="12.75" customHeight="1" x14ac:dyDescent="0.35">
      <c r="CL30"/>
      <c r="CM30"/>
    </row>
    <row r="31" spans="1:91" ht="12.75" customHeight="1" x14ac:dyDescent="0.35">
      <c r="CL31"/>
      <c r="CM31"/>
    </row>
    <row r="32" spans="1:91" ht="12.75" customHeight="1" x14ac:dyDescent="0.35">
      <c r="CL32"/>
      <c r="CM32"/>
    </row>
    <row r="33" spans="90:91" ht="12.75" customHeight="1" x14ac:dyDescent="0.35">
      <c r="CL33"/>
      <c r="CM33"/>
    </row>
    <row r="34" spans="90:91" ht="12.75" customHeight="1" x14ac:dyDescent="0.35">
      <c r="CL34"/>
      <c r="CM34"/>
    </row>
  </sheetData>
  <sheetProtection selectLockedCells="1" selectUnlockedCells="1"/>
  <mergeCells count="31">
    <mergeCell ref="BD29:BI29"/>
    <mergeCell ref="BJ29:BO29"/>
    <mergeCell ref="BP29:BU29"/>
    <mergeCell ref="BV29:CB29"/>
    <mergeCell ref="BP2:BU2"/>
    <mergeCell ref="BV2:CB2"/>
    <mergeCell ref="BD2:BI2"/>
    <mergeCell ref="BJ2:BO2"/>
    <mergeCell ref="AX29:BC29"/>
    <mergeCell ref="B29:G29"/>
    <mergeCell ref="H29:M29"/>
    <mergeCell ref="N29:S29"/>
    <mergeCell ref="T29:Y29"/>
    <mergeCell ref="Z29:AE29"/>
    <mergeCell ref="AF29:AK29"/>
    <mergeCell ref="AL29:AQ29"/>
    <mergeCell ref="AR29:AW29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1"/>
  <sheetViews>
    <sheetView zoomScale="60" zoomScaleNormal="60" workbookViewId="0">
      <pane xSplit="1" ySplit="3" topLeftCell="B4" activePane="bottomRight" state="frozen"/>
      <selection pane="topRight" activeCell="AB1" sqref="AB1"/>
      <selection pane="bottomLeft" activeCell="A4" sqref="A4"/>
      <selection pane="bottomRight" activeCell="Q26" sqref="Q26"/>
    </sheetView>
  </sheetViews>
  <sheetFormatPr defaultColWidth="11.54296875" defaultRowHeight="13" x14ac:dyDescent="0.3"/>
  <cols>
    <col min="1" max="1" width="34.54296875" customWidth="1"/>
    <col min="2" max="3" width="5.54296875" customWidth="1"/>
    <col min="4" max="4" width="5.453125" customWidth="1"/>
    <col min="5" max="5" width="5.54296875" customWidth="1"/>
    <col min="6" max="8" width="4.1796875" customWidth="1"/>
    <col min="9" max="9" width="4" customWidth="1"/>
    <col min="10" max="11" width="5.453125" customWidth="1"/>
    <col min="12" max="13" width="4.1796875" customWidth="1"/>
    <col min="14" max="14" width="6" customWidth="1"/>
    <col min="15" max="15" width="4.7265625" customWidth="1"/>
    <col min="16" max="16" width="5.7265625" customWidth="1"/>
    <col min="17" max="17" width="6.1796875" customWidth="1"/>
    <col min="18" max="18" width="4.7265625" customWidth="1"/>
    <col min="19" max="25" width="5.453125" customWidth="1"/>
    <col min="26" max="26" width="6.1796875" customWidth="1"/>
    <col min="27" max="29" width="6.453125" customWidth="1"/>
    <col min="30" max="31" width="5" customWidth="1"/>
    <col min="32" max="37" width="5.1796875" customWidth="1"/>
    <col min="38" max="38" width="5.453125" customWidth="1"/>
    <col min="39" max="40" width="5.81640625" customWidth="1"/>
    <col min="41" max="41" width="5.1796875" customWidth="1"/>
    <col min="42" max="42" width="5.54296875" customWidth="1"/>
    <col min="43" max="43" width="5.81640625" customWidth="1"/>
    <col min="44" max="45" width="5.26953125" customWidth="1"/>
    <col min="46" max="46" width="6.26953125" customWidth="1"/>
    <col min="47" max="47" width="5.26953125" customWidth="1"/>
    <col min="48" max="49" width="5.7265625" customWidth="1"/>
    <col min="50" max="50" width="5.81640625" customWidth="1"/>
    <col min="51" max="51" width="5.26953125" customWidth="1"/>
    <col min="52" max="52" width="6.26953125" customWidth="1"/>
    <col min="53" max="53" width="5.81640625" customWidth="1"/>
    <col min="54" max="54" width="5.26953125" customWidth="1"/>
    <col min="55" max="55" width="7.26953125" customWidth="1"/>
    <col min="56" max="56" width="6.54296875" customWidth="1"/>
    <col min="57" max="57" width="6.7265625" customWidth="1"/>
    <col min="58" max="58" width="8" customWidth="1"/>
    <col min="59" max="59" width="7.54296875" customWidth="1"/>
    <col min="60" max="60" width="6.54296875" customWidth="1"/>
    <col min="61" max="61" width="0.1796875" customWidth="1"/>
    <col min="62" max="62" width="6.26953125" customWidth="1"/>
    <col min="63" max="63" width="6" customWidth="1"/>
    <col min="64" max="64" width="6.26953125" customWidth="1"/>
    <col min="65" max="65" width="7.1796875" customWidth="1"/>
    <col min="66" max="66" width="5.81640625" customWidth="1"/>
    <col min="67" max="67" width="7.453125" customWidth="1"/>
    <col min="68" max="68" width="5.7265625" customWidth="1"/>
    <col min="69" max="69" width="5.81640625" customWidth="1"/>
    <col min="70" max="73" width="6.54296875" customWidth="1"/>
    <col min="74" max="74" width="7.453125" customWidth="1"/>
    <col min="75" max="79" width="6.54296875" customWidth="1"/>
    <col min="80" max="80" width="7.81640625" customWidth="1"/>
    <col min="81" max="81" width="12.54296875" customWidth="1"/>
    <col min="82" max="82" width="13.7265625" style="36" customWidth="1"/>
    <col min="83" max="83" width="10.26953125" customWidth="1"/>
    <col min="84" max="84" width="6.7265625" customWidth="1"/>
    <col min="85" max="85" width="8.81640625" customWidth="1"/>
    <col min="86" max="86" width="15.54296875" style="45" customWidth="1"/>
  </cols>
  <sheetData>
    <row r="1" spans="1:91" s="37" customFormat="1" ht="33.75" customHeight="1" x14ac:dyDescent="0.35">
      <c r="A1" s="179" t="s">
        <v>414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1"/>
      <c r="CC1" s="182" t="s">
        <v>35</v>
      </c>
      <c r="CD1" s="183" t="s">
        <v>36</v>
      </c>
      <c r="CE1" s="184" t="s">
        <v>37</v>
      </c>
      <c r="CF1" s="184"/>
      <c r="CG1" s="184"/>
      <c r="CH1" s="116"/>
    </row>
    <row r="2" spans="1:91" s="37" customFormat="1" ht="21" customHeight="1" x14ac:dyDescent="0.35">
      <c r="A2" s="185" t="s">
        <v>38</v>
      </c>
      <c r="B2" s="186" t="s">
        <v>39</v>
      </c>
      <c r="C2" s="186"/>
      <c r="D2" s="186"/>
      <c r="E2" s="186"/>
      <c r="F2" s="186"/>
      <c r="G2" s="186"/>
      <c r="H2" s="187" t="s">
        <v>40</v>
      </c>
      <c r="I2" s="187"/>
      <c r="J2" s="187"/>
      <c r="K2" s="187"/>
      <c r="L2" s="187"/>
      <c r="M2" s="187"/>
      <c r="N2" s="186" t="s">
        <v>41</v>
      </c>
      <c r="O2" s="186"/>
      <c r="P2" s="186"/>
      <c r="Q2" s="186"/>
      <c r="R2" s="186"/>
      <c r="S2" s="186"/>
      <c r="T2" s="187" t="s">
        <v>42</v>
      </c>
      <c r="U2" s="187"/>
      <c r="V2" s="187"/>
      <c r="W2" s="187"/>
      <c r="X2" s="187"/>
      <c r="Y2" s="187"/>
      <c r="Z2" s="186" t="s">
        <v>43</v>
      </c>
      <c r="AA2" s="186"/>
      <c r="AB2" s="186"/>
      <c r="AC2" s="186"/>
      <c r="AD2" s="186"/>
      <c r="AE2" s="186"/>
      <c r="AF2" s="187" t="s">
        <v>44</v>
      </c>
      <c r="AG2" s="187"/>
      <c r="AH2" s="187"/>
      <c r="AI2" s="187"/>
      <c r="AJ2" s="187"/>
      <c r="AK2" s="187"/>
      <c r="AL2" s="186" t="s">
        <v>45</v>
      </c>
      <c r="AM2" s="186"/>
      <c r="AN2" s="186"/>
      <c r="AO2" s="186"/>
      <c r="AP2" s="186"/>
      <c r="AQ2" s="186"/>
      <c r="AR2" s="187" t="s">
        <v>46</v>
      </c>
      <c r="AS2" s="187"/>
      <c r="AT2" s="187"/>
      <c r="AU2" s="187"/>
      <c r="AV2" s="187"/>
      <c r="AW2" s="187"/>
      <c r="AX2" s="186" t="s">
        <v>47</v>
      </c>
      <c r="AY2" s="186"/>
      <c r="AZ2" s="186"/>
      <c r="BA2" s="186"/>
      <c r="BB2" s="186"/>
      <c r="BC2" s="186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82"/>
      <c r="CD2" s="183"/>
      <c r="CE2" s="184"/>
      <c r="CF2" s="184"/>
      <c r="CG2" s="184"/>
      <c r="CH2" s="116"/>
    </row>
    <row r="3" spans="1:91" ht="45.75" customHeight="1" x14ac:dyDescent="0.4">
      <c r="A3" s="185"/>
      <c r="B3" s="38" t="s">
        <v>6</v>
      </c>
      <c r="C3" s="38" t="s">
        <v>7</v>
      </c>
      <c r="D3" s="38" t="s">
        <v>52</v>
      </c>
      <c r="E3" s="38" t="s">
        <v>53</v>
      </c>
      <c r="F3" s="38" t="s">
        <v>54</v>
      </c>
      <c r="G3" s="38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38" t="s">
        <v>6</v>
      </c>
      <c r="O3" s="38" t="s">
        <v>7</v>
      </c>
      <c r="P3" s="38" t="s">
        <v>52</v>
      </c>
      <c r="Q3" s="38" t="s">
        <v>53</v>
      </c>
      <c r="R3" s="38" t="s">
        <v>54</v>
      </c>
      <c r="S3" s="38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38" t="s">
        <v>6</v>
      </c>
      <c r="AA3" s="38" t="s">
        <v>7</v>
      </c>
      <c r="AB3" s="38" t="s">
        <v>52</v>
      </c>
      <c r="AC3" s="38" t="s">
        <v>53</v>
      </c>
      <c r="AD3" s="38" t="s">
        <v>54</v>
      </c>
      <c r="AE3" s="38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38" t="s">
        <v>6</v>
      </c>
      <c r="AM3" s="38" t="s">
        <v>7</v>
      </c>
      <c r="AN3" s="38" t="s">
        <v>52</v>
      </c>
      <c r="AO3" s="38" t="s">
        <v>53</v>
      </c>
      <c r="AP3" s="38" t="s">
        <v>54</v>
      </c>
      <c r="AQ3" s="38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38" t="s">
        <v>6</v>
      </c>
      <c r="AY3" s="38" t="s">
        <v>7</v>
      </c>
      <c r="AZ3" s="38" t="s">
        <v>52</v>
      </c>
      <c r="BA3" s="38" t="s">
        <v>53</v>
      </c>
      <c r="BB3" s="38" t="s">
        <v>54</v>
      </c>
      <c r="BC3" s="38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82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  <c r="CI3" s="45"/>
      <c r="CJ3" s="45"/>
      <c r="CK3" s="45"/>
      <c r="CL3" s="45"/>
      <c r="CM3" s="45"/>
    </row>
    <row r="4" spans="1:91" s="53" customFormat="1" ht="15.75" customHeight="1" x14ac:dyDescent="0.35">
      <c r="A4" s="4" t="s">
        <v>12</v>
      </c>
      <c r="B4" s="46">
        <f>Harju!B20</f>
        <v>2</v>
      </c>
      <c r="C4" s="46">
        <f>Harju!C20</f>
        <v>0</v>
      </c>
      <c r="D4" s="46">
        <f>Harju!D20</f>
        <v>0</v>
      </c>
      <c r="E4" s="46">
        <f>Harju!E20</f>
        <v>1</v>
      </c>
      <c r="F4" s="46">
        <f>Harju!F20</f>
        <v>2</v>
      </c>
      <c r="G4" s="46">
        <f>Harju!G20</f>
        <v>1</v>
      </c>
      <c r="H4" s="47">
        <f>Harju!H20</f>
        <v>0</v>
      </c>
      <c r="I4" s="47">
        <f>Harju!I20</f>
        <v>0</v>
      </c>
      <c r="J4" s="47">
        <f>Harju!J20</f>
        <v>1</v>
      </c>
      <c r="K4" s="47">
        <f>Harju!K20</f>
        <v>1</v>
      </c>
      <c r="L4" s="47">
        <f>Harju!L20</f>
        <v>0</v>
      </c>
      <c r="M4" s="47">
        <f>Harju!M20</f>
        <v>0</v>
      </c>
      <c r="N4" s="46">
        <f>Harju!N20</f>
        <v>1</v>
      </c>
      <c r="O4" s="46">
        <f>Harju!O20</f>
        <v>1</v>
      </c>
      <c r="P4" s="46">
        <f>Harju!P20</f>
        <v>0</v>
      </c>
      <c r="Q4" s="46">
        <f>Harju!Q20</f>
        <v>0</v>
      </c>
      <c r="R4" s="46">
        <f>Harju!R20</f>
        <v>0</v>
      </c>
      <c r="S4" s="46">
        <f>Harju!S20</f>
        <v>0</v>
      </c>
      <c r="T4" s="47">
        <f>Harju!T20</f>
        <v>0</v>
      </c>
      <c r="U4" s="47">
        <f>Harju!U20</f>
        <v>2</v>
      </c>
      <c r="V4" s="47">
        <f>Harju!V20</f>
        <v>3</v>
      </c>
      <c r="W4" s="47">
        <f>Harju!W20</f>
        <v>2</v>
      </c>
      <c r="X4" s="47">
        <f>Harju!X20</f>
        <v>0</v>
      </c>
      <c r="Y4" s="47">
        <f>Harju!Y20</f>
        <v>0</v>
      </c>
      <c r="Z4" s="46">
        <f>Harju!Z20</f>
        <v>4</v>
      </c>
      <c r="AA4" s="46">
        <f>Harju!AA20</f>
        <v>2</v>
      </c>
      <c r="AB4" s="46">
        <f>Harju!AB20</f>
        <v>6</v>
      </c>
      <c r="AC4" s="46">
        <f>Harju!AC20</f>
        <v>6</v>
      </c>
      <c r="AD4" s="46">
        <f>Harju!AD20</f>
        <v>1</v>
      </c>
      <c r="AE4" s="46">
        <f>Harju!AE20</f>
        <v>0</v>
      </c>
      <c r="AF4" s="47">
        <f>Harju!AF20</f>
        <v>3</v>
      </c>
      <c r="AG4" s="47">
        <f>Harju!AG20</f>
        <v>2</v>
      </c>
      <c r="AH4" s="47">
        <f>Harju!AH20</f>
        <v>3</v>
      </c>
      <c r="AI4" s="47">
        <f>Harju!AI20</f>
        <v>4</v>
      </c>
      <c r="AJ4" s="47">
        <f>Harju!AJ20</f>
        <v>1</v>
      </c>
      <c r="AK4" s="47">
        <f>Harju!AK20</f>
        <v>3</v>
      </c>
      <c r="AL4" s="46">
        <f>Harju!AL20</f>
        <v>0</v>
      </c>
      <c r="AM4" s="46">
        <f>Harju!AM20</f>
        <v>0</v>
      </c>
      <c r="AN4" s="46">
        <f>Harju!AN20</f>
        <v>0</v>
      </c>
      <c r="AO4" s="46">
        <f>Harju!AO20</f>
        <v>0</v>
      </c>
      <c r="AP4" s="46">
        <f>Harju!AP20</f>
        <v>0</v>
      </c>
      <c r="AQ4" s="46">
        <f>Harju!AQ20</f>
        <v>0</v>
      </c>
      <c r="AR4" s="47">
        <f>Harju!AR20</f>
        <v>0</v>
      </c>
      <c r="AS4" s="47">
        <f>Harju!AS20</f>
        <v>0</v>
      </c>
      <c r="AT4" s="47">
        <f>Harju!AT20</f>
        <v>0</v>
      </c>
      <c r="AU4" s="47">
        <f>Harju!AU20</f>
        <v>0</v>
      </c>
      <c r="AV4" s="47">
        <f>Harju!AV20</f>
        <v>0</v>
      </c>
      <c r="AW4" s="47">
        <f>Harju!AW20</f>
        <v>0</v>
      </c>
      <c r="AX4" s="46">
        <f>Harju!AX20</f>
        <v>0</v>
      </c>
      <c r="AY4" s="46">
        <f>Harju!AY20</f>
        <v>0</v>
      </c>
      <c r="AZ4" s="46">
        <f>Harju!AZ20</f>
        <v>0</v>
      </c>
      <c r="BA4" s="46">
        <f>Harju!BA20</f>
        <v>0</v>
      </c>
      <c r="BB4" s="46">
        <f>Harju!BB20</f>
        <v>0</v>
      </c>
      <c r="BC4" s="46">
        <f>Harju!BC20</f>
        <v>0</v>
      </c>
      <c r="BD4" s="47">
        <f>Harju!BD20</f>
        <v>0</v>
      </c>
      <c r="BE4" s="47">
        <f>Harju!BE20</f>
        <v>0</v>
      </c>
      <c r="BF4" s="47">
        <f>Harju!BF20</f>
        <v>0</v>
      </c>
      <c r="BG4" s="47">
        <f>Harju!BG20</f>
        <v>0</v>
      </c>
      <c r="BH4" s="47">
        <f>Harju!BH20</f>
        <v>0</v>
      </c>
      <c r="BI4" s="47">
        <f>Harju!BI20</f>
        <v>0</v>
      </c>
      <c r="BJ4" s="48">
        <f>Harju!BJ20</f>
        <v>0</v>
      </c>
      <c r="BK4" s="48">
        <f>Harju!BK20</f>
        <v>0</v>
      </c>
      <c r="BL4" s="48">
        <f>Harju!BL20</f>
        <v>0</v>
      </c>
      <c r="BM4" s="48">
        <f>Harju!BM20</f>
        <v>0</v>
      </c>
      <c r="BN4" s="48">
        <f>Harju!BN20</f>
        <v>0</v>
      </c>
      <c r="BO4" s="48">
        <f>Harju!BO20</f>
        <v>0</v>
      </c>
      <c r="BP4" s="47">
        <f>Harju!BP20</f>
        <v>0</v>
      </c>
      <c r="BQ4" s="47">
        <f>Harju!BQ20</f>
        <v>0</v>
      </c>
      <c r="BR4" s="47">
        <f>Harju!BR20</f>
        <v>0</v>
      </c>
      <c r="BS4" s="47">
        <f>Harju!BS20</f>
        <v>0</v>
      </c>
      <c r="BT4" s="47">
        <f>Harju!BT20</f>
        <v>0</v>
      </c>
      <c r="BU4" s="47">
        <f>Harju!BU20</f>
        <v>0</v>
      </c>
      <c r="BV4" s="49">
        <f t="shared" ref="BV4:BV18" si="0">B4+H4+N4+T4+Z4+AF4+AL4+AR4+AX4+BD4+BJ4+BP4</f>
        <v>10</v>
      </c>
      <c r="BW4" s="49">
        <f t="shared" ref="BW4:BW18" si="1">C4+I4+O4+U4+AA4+AG4+AM4+AS4+AY4+BE4+BK4+BQ4</f>
        <v>7</v>
      </c>
      <c r="BX4" s="49">
        <f t="shared" ref="BX4:BX18" si="2">D4+J4+P4+V4+AB4+AH4+AN4+AT4+AZ4+BF4+BL4+BR4</f>
        <v>13</v>
      </c>
      <c r="BY4" s="49">
        <f t="shared" ref="BY4:BY18" si="3">E4+K4+Q4+W4+AC4+AI4+AO4+AU4+BA4+BG4+BM4+BS4</f>
        <v>14</v>
      </c>
      <c r="BZ4" s="49">
        <f t="shared" ref="BZ4:BZ18" si="4">F4+L4+R4+X4+AD4+AJ4+AP4+AV4+BB4+BH4+BN4+BT4</f>
        <v>4</v>
      </c>
      <c r="CA4" s="49">
        <f t="shared" ref="CA4:CA18" si="5">G4+M4+S4+Y4+AE4+AK4+AQ4+AW4+BC4+BI4+BO4+BU4</f>
        <v>4</v>
      </c>
      <c r="CB4" s="50">
        <f t="shared" ref="CB4:CB18" si="6">SUM(BV4:CA4)</f>
        <v>52</v>
      </c>
      <c r="CC4" s="5">
        <f>Harju!CC20</f>
        <v>0</v>
      </c>
      <c r="CD4" s="51" t="e">
        <f t="shared" ref="CD4:CD19" si="7">ROUND((CB4/CC4)*100,0)</f>
        <v>#DIV/0!</v>
      </c>
      <c r="CE4" s="49">
        <f t="shared" ref="CE4:CE19" si="8">ROUND(((BV4+BX4)/CB4)*100,0)</f>
        <v>44</v>
      </c>
      <c r="CF4" s="49">
        <f t="shared" ref="CF4:CF19" si="9">ROUND(((BW4+BY4)/CB4)*100,0)</f>
        <v>40</v>
      </c>
      <c r="CG4" s="49">
        <f t="shared" ref="CG4:CG19" si="10">ROUND(((BZ4+CA4)/CB4)*100,0)</f>
        <v>15</v>
      </c>
      <c r="CH4" s="117">
        <f>(BW4+BY4)/(BV4+BW4+BX4+BY4)*100</f>
        <v>47.727272727272727</v>
      </c>
      <c r="CI4" s="52"/>
      <c r="CJ4" s="52"/>
      <c r="CK4" s="52"/>
      <c r="CL4" s="52"/>
    </row>
    <row r="5" spans="1:91" s="53" customFormat="1" ht="15.75" customHeight="1" x14ac:dyDescent="0.35">
      <c r="A5" s="4" t="s">
        <v>13</v>
      </c>
      <c r="B5" s="54">
        <f>Hiiu!B13</f>
        <v>4</v>
      </c>
      <c r="C5" s="54">
        <f>Hiiu!C13</f>
        <v>2</v>
      </c>
      <c r="D5" s="54">
        <f>Hiiu!D13</f>
        <v>5</v>
      </c>
      <c r="E5" s="54">
        <f>Hiiu!E13</f>
        <v>13</v>
      </c>
      <c r="F5" s="54">
        <f>Hiiu!F13</f>
        <v>4</v>
      </c>
      <c r="G5" s="54">
        <f>Hiiu!G13</f>
        <v>1</v>
      </c>
      <c r="H5" s="55">
        <f>Hiiu!H13</f>
        <v>1</v>
      </c>
      <c r="I5" s="55">
        <f>Hiiu!I13</f>
        <v>0</v>
      </c>
      <c r="J5" s="55">
        <f>Hiiu!J13</f>
        <v>4</v>
      </c>
      <c r="K5" s="55">
        <f>Hiiu!K13</f>
        <v>7</v>
      </c>
      <c r="L5" s="55">
        <f>Hiiu!L13</f>
        <v>0</v>
      </c>
      <c r="M5" s="55">
        <f>Hiiu!M13</f>
        <v>0</v>
      </c>
      <c r="N5" s="54">
        <f>Hiiu!N13</f>
        <v>12</v>
      </c>
      <c r="O5" s="54">
        <f>Hiiu!O13</f>
        <v>1</v>
      </c>
      <c r="P5" s="54">
        <f>Hiiu!P13</f>
        <v>5</v>
      </c>
      <c r="Q5" s="54">
        <f>Hiiu!Q13</f>
        <v>7</v>
      </c>
      <c r="R5" s="54">
        <f>Hiiu!R13</f>
        <v>0</v>
      </c>
      <c r="S5" s="54">
        <f>Hiiu!S13</f>
        <v>0</v>
      </c>
      <c r="T5" s="55">
        <f>Hiiu!T13</f>
        <v>15</v>
      </c>
      <c r="U5" s="55">
        <f>Hiiu!U13</f>
        <v>4</v>
      </c>
      <c r="V5" s="55">
        <f>Hiiu!V13</f>
        <v>11</v>
      </c>
      <c r="W5" s="55">
        <f>Hiiu!W13</f>
        <v>15</v>
      </c>
      <c r="X5" s="55">
        <f>Hiiu!X13</f>
        <v>4</v>
      </c>
      <c r="Y5" s="55">
        <f>Hiiu!Y13</f>
        <v>1</v>
      </c>
      <c r="Z5" s="54">
        <f>Hiiu!Z13</f>
        <v>18</v>
      </c>
      <c r="AA5" s="54">
        <f>Hiiu!AA13</f>
        <v>4</v>
      </c>
      <c r="AB5" s="54">
        <f>Hiiu!AB13</f>
        <v>26</v>
      </c>
      <c r="AC5" s="54">
        <f>Hiiu!AC13</f>
        <v>18</v>
      </c>
      <c r="AD5" s="54">
        <f>Hiiu!AD13</f>
        <v>5</v>
      </c>
      <c r="AE5" s="54">
        <f>Hiiu!AE13</f>
        <v>3</v>
      </c>
      <c r="AF5" s="55">
        <f>Hiiu!AF13</f>
        <v>28</v>
      </c>
      <c r="AG5" s="55">
        <f>Hiiu!AG13</f>
        <v>14</v>
      </c>
      <c r="AH5" s="55">
        <f>Hiiu!AH13</f>
        <v>12</v>
      </c>
      <c r="AI5" s="55">
        <f>Hiiu!AI13</f>
        <v>28</v>
      </c>
      <c r="AJ5" s="55">
        <f>Hiiu!AJ13</f>
        <v>15</v>
      </c>
      <c r="AK5" s="55">
        <f>Hiiu!AK13</f>
        <v>13</v>
      </c>
      <c r="AL5" s="54">
        <f>Hiiu!AL13</f>
        <v>0</v>
      </c>
      <c r="AM5" s="54">
        <f>Hiiu!AM13</f>
        <v>0</v>
      </c>
      <c r="AN5" s="54">
        <f>Hiiu!AN13</f>
        <v>0</v>
      </c>
      <c r="AO5" s="54">
        <f>Hiiu!AO13</f>
        <v>0</v>
      </c>
      <c r="AP5" s="54">
        <f>Hiiu!AP13</f>
        <v>0</v>
      </c>
      <c r="AQ5" s="54">
        <f>Hiiu!AQ13</f>
        <v>0</v>
      </c>
      <c r="AR5" s="55">
        <f>Hiiu!AR13</f>
        <v>0</v>
      </c>
      <c r="AS5" s="55">
        <f>Hiiu!AS13</f>
        <v>0</v>
      </c>
      <c r="AT5" s="55">
        <f>Hiiu!AT13</f>
        <v>0</v>
      </c>
      <c r="AU5" s="55">
        <f>Hiiu!AU13</f>
        <v>0</v>
      </c>
      <c r="AV5" s="55">
        <f>Hiiu!AV13</f>
        <v>0</v>
      </c>
      <c r="AW5" s="55">
        <f>Hiiu!AW13</f>
        <v>0</v>
      </c>
      <c r="AX5" s="54">
        <f>Hiiu!AX13</f>
        <v>0</v>
      </c>
      <c r="AY5" s="54">
        <f>Hiiu!AY13</f>
        <v>0</v>
      </c>
      <c r="AZ5" s="54">
        <f>Hiiu!AZ13</f>
        <v>0</v>
      </c>
      <c r="BA5" s="54">
        <f>Hiiu!BA13</f>
        <v>0</v>
      </c>
      <c r="BB5" s="54">
        <f>Hiiu!BB13</f>
        <v>0</v>
      </c>
      <c r="BC5" s="54">
        <f>Hiiu!BC13</f>
        <v>0</v>
      </c>
      <c r="BD5" s="55">
        <f>Hiiu!BD13</f>
        <v>0</v>
      </c>
      <c r="BE5" s="55">
        <f>Hiiu!BE13</f>
        <v>0</v>
      </c>
      <c r="BF5" s="55">
        <f>Hiiu!BF13</f>
        <v>0</v>
      </c>
      <c r="BG5" s="55">
        <f>Hiiu!BG13</f>
        <v>0</v>
      </c>
      <c r="BH5" s="55">
        <f>Hiiu!BH13</f>
        <v>0</v>
      </c>
      <c r="BI5" s="55">
        <f>Hiiu!BI13</f>
        <v>0</v>
      </c>
      <c r="BJ5" s="56">
        <f>Hiiu!BJ13</f>
        <v>0</v>
      </c>
      <c r="BK5" s="56">
        <f>Hiiu!BK13</f>
        <v>0</v>
      </c>
      <c r="BL5" s="56">
        <f>Hiiu!BL13</f>
        <v>0</v>
      </c>
      <c r="BM5" s="56">
        <f>Hiiu!BM13</f>
        <v>0</v>
      </c>
      <c r="BN5" s="56">
        <f>Hiiu!BN13</f>
        <v>0</v>
      </c>
      <c r="BO5" s="56">
        <f>Hiiu!BO13</f>
        <v>0</v>
      </c>
      <c r="BP5" s="55">
        <f>Hiiu!BP13</f>
        <v>0</v>
      </c>
      <c r="BQ5" s="55">
        <f>Hiiu!BQ13</f>
        <v>0</v>
      </c>
      <c r="BR5" s="55">
        <f>Hiiu!BR13</f>
        <v>0</v>
      </c>
      <c r="BS5" s="55">
        <f>Hiiu!BS13</f>
        <v>0</v>
      </c>
      <c r="BT5" s="55">
        <f>Hiiu!BT13</f>
        <v>0</v>
      </c>
      <c r="BU5" s="55">
        <f>Hiiu!BU13</f>
        <v>0</v>
      </c>
      <c r="BV5" s="49">
        <f t="shared" si="0"/>
        <v>78</v>
      </c>
      <c r="BW5" s="49">
        <f t="shared" si="1"/>
        <v>25</v>
      </c>
      <c r="BX5" s="49">
        <f t="shared" si="2"/>
        <v>63</v>
      </c>
      <c r="BY5" s="49">
        <f t="shared" si="3"/>
        <v>88</v>
      </c>
      <c r="BZ5" s="49">
        <f t="shared" si="4"/>
        <v>28</v>
      </c>
      <c r="CA5" s="49">
        <f t="shared" si="5"/>
        <v>18</v>
      </c>
      <c r="CB5" s="50">
        <f t="shared" si="6"/>
        <v>300</v>
      </c>
      <c r="CC5" s="5">
        <f>Hiiu!CC13</f>
        <v>0</v>
      </c>
      <c r="CD5" s="51" t="e">
        <f t="shared" si="7"/>
        <v>#DIV/0!</v>
      </c>
      <c r="CE5" s="49">
        <f t="shared" si="8"/>
        <v>47</v>
      </c>
      <c r="CF5" s="49">
        <f t="shared" si="9"/>
        <v>38</v>
      </c>
      <c r="CG5" s="49">
        <f t="shared" si="10"/>
        <v>15</v>
      </c>
      <c r="CH5" s="117">
        <f t="shared" ref="CH5:CH19" si="11">(BW5+BY5)/(BV5+BW5+BX5+BY5)*100</f>
        <v>44.488188976377948</v>
      </c>
      <c r="CI5" s="52"/>
      <c r="CJ5" s="52"/>
      <c r="CK5" s="52"/>
      <c r="CL5" s="52"/>
    </row>
    <row r="6" spans="1:91" s="53" customFormat="1" ht="15.75" customHeight="1" x14ac:dyDescent="0.35">
      <c r="A6" s="4" t="s">
        <v>14</v>
      </c>
      <c r="B6" s="54">
        <f>'I-Viru'!B28</f>
        <v>2</v>
      </c>
      <c r="C6" s="54">
        <f>'I-Viru'!C28</f>
        <v>7</v>
      </c>
      <c r="D6" s="54">
        <f>'I-Viru'!D28</f>
        <v>1</v>
      </c>
      <c r="E6" s="54">
        <f>'I-Viru'!E28</f>
        <v>3</v>
      </c>
      <c r="F6" s="54">
        <f>'I-Viru'!F28</f>
        <v>2</v>
      </c>
      <c r="G6" s="54">
        <f>'I-Viru'!G28</f>
        <v>2</v>
      </c>
      <c r="H6" s="55">
        <f>'I-Viru'!H28</f>
        <v>0</v>
      </c>
      <c r="I6" s="55">
        <f>'I-Viru'!I28</f>
        <v>0</v>
      </c>
      <c r="J6" s="55">
        <f>'I-Viru'!J28</f>
        <v>0</v>
      </c>
      <c r="K6" s="55">
        <f>'I-Viru'!K28</f>
        <v>0</v>
      </c>
      <c r="L6" s="55">
        <f>'I-Viru'!L28</f>
        <v>0</v>
      </c>
      <c r="M6" s="55">
        <f>'I-Viru'!M28</f>
        <v>0</v>
      </c>
      <c r="N6" s="54">
        <f>'I-Viru'!N28</f>
        <v>0</v>
      </c>
      <c r="O6" s="54">
        <f>'I-Viru'!O28</f>
        <v>0</v>
      </c>
      <c r="P6" s="54">
        <f>'I-Viru'!P28</f>
        <v>1</v>
      </c>
      <c r="Q6" s="54">
        <f>'I-Viru'!Q28</f>
        <v>1</v>
      </c>
      <c r="R6" s="54">
        <f>'I-Viru'!R28</f>
        <v>0</v>
      </c>
      <c r="S6" s="54">
        <f>'I-Viru'!S28</f>
        <v>0</v>
      </c>
      <c r="T6" s="55">
        <f>'I-Viru'!T28</f>
        <v>1</v>
      </c>
      <c r="U6" s="55">
        <f>'I-Viru'!U28</f>
        <v>0</v>
      </c>
      <c r="V6" s="55">
        <f>'I-Viru'!V28</f>
        <v>0</v>
      </c>
      <c r="W6" s="55">
        <f>'I-Viru'!W28</f>
        <v>1</v>
      </c>
      <c r="X6" s="55">
        <f>'I-Viru'!X28</f>
        <v>0</v>
      </c>
      <c r="Y6" s="55">
        <f>'I-Viru'!Y28</f>
        <v>0</v>
      </c>
      <c r="Z6" s="54">
        <f>'I-Viru'!Z28</f>
        <v>2</v>
      </c>
      <c r="AA6" s="54">
        <f>'I-Viru'!AA28</f>
        <v>0</v>
      </c>
      <c r="AB6" s="54">
        <f>'I-Viru'!AB28</f>
        <v>1</v>
      </c>
      <c r="AC6" s="54">
        <f>'I-Viru'!AC28</f>
        <v>0</v>
      </c>
      <c r="AD6" s="54">
        <f>'I-Viru'!AD28</f>
        <v>0</v>
      </c>
      <c r="AE6" s="54">
        <f>'I-Viru'!AE28</f>
        <v>0</v>
      </c>
      <c r="AF6" s="55">
        <f>'I-Viru'!AF28</f>
        <v>3</v>
      </c>
      <c r="AG6" s="55">
        <f>'I-Viru'!AG28</f>
        <v>0</v>
      </c>
      <c r="AH6" s="55">
        <f>'I-Viru'!AH28</f>
        <v>0</v>
      </c>
      <c r="AI6" s="55">
        <f>'I-Viru'!AI28</f>
        <v>1</v>
      </c>
      <c r="AJ6" s="55">
        <f>'I-Viru'!AJ28</f>
        <v>0</v>
      </c>
      <c r="AK6" s="55">
        <f>'I-Viru'!AK28</f>
        <v>0</v>
      </c>
      <c r="AL6" s="54">
        <f>'I-Viru'!AL28</f>
        <v>0</v>
      </c>
      <c r="AM6" s="54">
        <f>'I-Viru'!AM28</f>
        <v>0</v>
      </c>
      <c r="AN6" s="54">
        <f>'I-Viru'!AN28</f>
        <v>0</v>
      </c>
      <c r="AO6" s="54">
        <f>'I-Viru'!AO28</f>
        <v>0</v>
      </c>
      <c r="AP6" s="54">
        <f>'I-Viru'!AP28</f>
        <v>0</v>
      </c>
      <c r="AQ6" s="54">
        <f>'I-Viru'!AQ28</f>
        <v>0</v>
      </c>
      <c r="AR6" s="55">
        <f>'I-Viru'!AR28</f>
        <v>0</v>
      </c>
      <c r="AS6" s="55">
        <f>'I-Viru'!AS28</f>
        <v>0</v>
      </c>
      <c r="AT6" s="55">
        <f>'I-Viru'!AT28</f>
        <v>0</v>
      </c>
      <c r="AU6" s="55">
        <f>'I-Viru'!AU28</f>
        <v>0</v>
      </c>
      <c r="AV6" s="55">
        <f>'I-Viru'!AV28</f>
        <v>0</v>
      </c>
      <c r="AW6" s="55">
        <f>'I-Viru'!AW28</f>
        <v>0</v>
      </c>
      <c r="AX6" s="54">
        <f>'I-Viru'!AX28</f>
        <v>0</v>
      </c>
      <c r="AY6" s="54">
        <f>'I-Viru'!AY28</f>
        <v>0</v>
      </c>
      <c r="AZ6" s="54">
        <f>'I-Viru'!AZ28</f>
        <v>0</v>
      </c>
      <c r="BA6" s="54">
        <f>'I-Viru'!BA28</f>
        <v>0</v>
      </c>
      <c r="BB6" s="54">
        <f>'I-Viru'!BB28</f>
        <v>0</v>
      </c>
      <c r="BC6" s="54">
        <f>'I-Viru'!BC28</f>
        <v>0</v>
      </c>
      <c r="BD6" s="55">
        <f>'I-Viru'!BD28</f>
        <v>0</v>
      </c>
      <c r="BE6" s="55">
        <f>'I-Viru'!BE28</f>
        <v>0</v>
      </c>
      <c r="BF6" s="55">
        <f>'I-Viru'!BF28</f>
        <v>0</v>
      </c>
      <c r="BG6" s="55">
        <f>'I-Viru'!BG28</f>
        <v>0</v>
      </c>
      <c r="BH6" s="55">
        <f>'I-Viru'!BH28</f>
        <v>0</v>
      </c>
      <c r="BI6" s="55">
        <f>'I-Viru'!BI28</f>
        <v>0</v>
      </c>
      <c r="BJ6" s="56">
        <f>'I-Viru'!BJ28</f>
        <v>0</v>
      </c>
      <c r="BK6" s="56">
        <f>'I-Viru'!BK28</f>
        <v>0</v>
      </c>
      <c r="BL6" s="56">
        <f>'I-Viru'!BL28</f>
        <v>0</v>
      </c>
      <c r="BM6" s="56">
        <f>'I-Viru'!BM28</f>
        <v>0</v>
      </c>
      <c r="BN6" s="56">
        <f>'I-Viru'!BN28</f>
        <v>0</v>
      </c>
      <c r="BO6" s="56">
        <f>'I-Viru'!BO28</f>
        <v>0</v>
      </c>
      <c r="BP6" s="55">
        <f>'I-Viru'!BP28</f>
        <v>0</v>
      </c>
      <c r="BQ6" s="55">
        <f>'I-Viru'!BQ28</f>
        <v>0</v>
      </c>
      <c r="BR6" s="55">
        <f>'I-Viru'!BR28</f>
        <v>0</v>
      </c>
      <c r="BS6" s="55">
        <f>'I-Viru'!BS28</f>
        <v>0</v>
      </c>
      <c r="BT6" s="55">
        <f>'I-Viru'!BT28</f>
        <v>0</v>
      </c>
      <c r="BU6" s="55">
        <f>'I-Viru'!BU28</f>
        <v>0</v>
      </c>
      <c r="BV6" s="49">
        <f t="shared" si="0"/>
        <v>8</v>
      </c>
      <c r="BW6" s="49">
        <f t="shared" si="1"/>
        <v>7</v>
      </c>
      <c r="BX6" s="49">
        <f t="shared" si="2"/>
        <v>3</v>
      </c>
      <c r="BY6" s="49">
        <f t="shared" si="3"/>
        <v>6</v>
      </c>
      <c r="BZ6" s="49">
        <f t="shared" si="4"/>
        <v>2</v>
      </c>
      <c r="CA6" s="49">
        <f t="shared" si="5"/>
        <v>2</v>
      </c>
      <c r="CB6" s="50">
        <f t="shared" si="6"/>
        <v>28</v>
      </c>
      <c r="CC6" s="5">
        <f>'I-Viru'!CC28</f>
        <v>0</v>
      </c>
      <c r="CD6" s="51" t="e">
        <f t="shared" si="7"/>
        <v>#DIV/0!</v>
      </c>
      <c r="CE6" s="49">
        <f t="shared" si="8"/>
        <v>39</v>
      </c>
      <c r="CF6" s="49">
        <f t="shared" si="9"/>
        <v>46</v>
      </c>
      <c r="CG6" s="49">
        <f t="shared" si="10"/>
        <v>14</v>
      </c>
      <c r="CH6" s="117">
        <f t="shared" si="11"/>
        <v>54.166666666666664</v>
      </c>
      <c r="CI6" s="52"/>
      <c r="CJ6" s="52"/>
      <c r="CK6" s="52"/>
      <c r="CL6" s="52"/>
    </row>
    <row r="7" spans="1:91" s="53" customFormat="1" ht="15.75" customHeight="1" x14ac:dyDescent="0.35">
      <c r="A7" s="4" t="s">
        <v>15</v>
      </c>
      <c r="B7" s="54">
        <f>Jõgeva!B16</f>
        <v>1</v>
      </c>
      <c r="C7" s="54">
        <f>Jõgeva!C16</f>
        <v>0</v>
      </c>
      <c r="D7" s="54">
        <f>Jõgeva!D16</f>
        <v>1</v>
      </c>
      <c r="E7" s="54">
        <f>Jõgeva!E16</f>
        <v>1</v>
      </c>
      <c r="F7" s="54">
        <f>Jõgeva!F16</f>
        <v>0</v>
      </c>
      <c r="G7" s="54">
        <f>Jõgeva!G16</f>
        <v>0</v>
      </c>
      <c r="H7" s="55">
        <f>Jõgeva!H16</f>
        <v>1</v>
      </c>
      <c r="I7" s="55">
        <f>Jõgeva!I16</f>
        <v>0</v>
      </c>
      <c r="J7" s="55">
        <f>Jõgeva!J16</f>
        <v>0</v>
      </c>
      <c r="K7" s="55">
        <f>Jõgeva!K16</f>
        <v>0</v>
      </c>
      <c r="L7" s="55">
        <f>Jõgeva!L16</f>
        <v>0</v>
      </c>
      <c r="M7" s="55">
        <f>Jõgeva!M16</f>
        <v>0</v>
      </c>
      <c r="N7" s="54">
        <f>Jõgeva!N16</f>
        <v>0</v>
      </c>
      <c r="O7" s="54">
        <f>Jõgeva!O16</f>
        <v>0</v>
      </c>
      <c r="P7" s="54">
        <f>Jõgeva!P16</f>
        <v>1</v>
      </c>
      <c r="Q7" s="54">
        <f>Jõgeva!Q16</f>
        <v>2</v>
      </c>
      <c r="R7" s="54">
        <f>Jõgeva!R16</f>
        <v>0</v>
      </c>
      <c r="S7" s="54">
        <f>Jõgeva!S16</f>
        <v>0</v>
      </c>
      <c r="T7" s="55">
        <f>Jõgeva!T16</f>
        <v>0</v>
      </c>
      <c r="U7" s="55">
        <f>Jõgeva!U16</f>
        <v>0</v>
      </c>
      <c r="V7" s="55">
        <f>Jõgeva!V16</f>
        <v>2</v>
      </c>
      <c r="W7" s="55">
        <f>Jõgeva!W16</f>
        <v>1</v>
      </c>
      <c r="X7" s="55">
        <f>Jõgeva!X16</f>
        <v>0</v>
      </c>
      <c r="Y7" s="55">
        <f>Jõgeva!Y16</f>
        <v>0</v>
      </c>
      <c r="Z7" s="54">
        <f>Jõgeva!Z16</f>
        <v>1</v>
      </c>
      <c r="AA7" s="54">
        <f>Jõgeva!AA16</f>
        <v>0</v>
      </c>
      <c r="AB7" s="54">
        <f>Jõgeva!AB16</f>
        <v>0</v>
      </c>
      <c r="AC7" s="54">
        <f>Jõgeva!AC16</f>
        <v>0</v>
      </c>
      <c r="AD7" s="54">
        <f>Jõgeva!AD16</f>
        <v>0</v>
      </c>
      <c r="AE7" s="54">
        <f>Jõgeva!AE16</f>
        <v>0</v>
      </c>
      <c r="AF7" s="55">
        <f>Jõgeva!AF16</f>
        <v>0</v>
      </c>
      <c r="AG7" s="55">
        <f>Jõgeva!AG16</f>
        <v>0</v>
      </c>
      <c r="AH7" s="55">
        <f>Jõgeva!AH16</f>
        <v>0</v>
      </c>
      <c r="AI7" s="55">
        <f>Jõgeva!AI16</f>
        <v>0</v>
      </c>
      <c r="AJ7" s="55">
        <f>Jõgeva!AJ16</f>
        <v>1</v>
      </c>
      <c r="AK7" s="55">
        <f>Jõgeva!AK16</f>
        <v>0</v>
      </c>
      <c r="AL7" s="54">
        <f>Jõgeva!AL16</f>
        <v>0</v>
      </c>
      <c r="AM7" s="54">
        <f>Jõgeva!AM16</f>
        <v>0</v>
      </c>
      <c r="AN7" s="54">
        <f>Jõgeva!AN16</f>
        <v>0</v>
      </c>
      <c r="AO7" s="54">
        <f>Jõgeva!AO16</f>
        <v>0</v>
      </c>
      <c r="AP7" s="54">
        <f>Jõgeva!AP16</f>
        <v>0</v>
      </c>
      <c r="AQ7" s="54">
        <f>Jõgeva!AQ16</f>
        <v>0</v>
      </c>
      <c r="AR7" s="55">
        <f>Jõgeva!AR16</f>
        <v>0</v>
      </c>
      <c r="AS7" s="55">
        <f>Jõgeva!AS16</f>
        <v>0</v>
      </c>
      <c r="AT7" s="55">
        <f>Jõgeva!AT16</f>
        <v>0</v>
      </c>
      <c r="AU7" s="55">
        <f>Jõgeva!AU16</f>
        <v>0</v>
      </c>
      <c r="AV7" s="55">
        <f>Jõgeva!AV16</f>
        <v>0</v>
      </c>
      <c r="AW7" s="55">
        <f>Jõgeva!AW16</f>
        <v>0</v>
      </c>
      <c r="AX7" s="54">
        <f>Jõgeva!AX16</f>
        <v>0</v>
      </c>
      <c r="AY7" s="54">
        <f>Jõgeva!AY16</f>
        <v>0</v>
      </c>
      <c r="AZ7" s="54">
        <f>Jõgeva!AZ16</f>
        <v>0</v>
      </c>
      <c r="BA7" s="54">
        <f>Jõgeva!BA16</f>
        <v>0</v>
      </c>
      <c r="BB7" s="54">
        <f>Jõgeva!BB16</f>
        <v>0</v>
      </c>
      <c r="BC7" s="54">
        <f>Jõgeva!BC16</f>
        <v>0</v>
      </c>
      <c r="BD7" s="55">
        <f>Jõgeva!BD16</f>
        <v>0</v>
      </c>
      <c r="BE7" s="55">
        <f>Jõgeva!BE16</f>
        <v>0</v>
      </c>
      <c r="BF7" s="55">
        <f>Jõgeva!BF16</f>
        <v>0</v>
      </c>
      <c r="BG7" s="55">
        <f>Jõgeva!BG16</f>
        <v>0</v>
      </c>
      <c r="BH7" s="55">
        <f>Jõgeva!BH16</f>
        <v>0</v>
      </c>
      <c r="BI7" s="55">
        <f>Jõgeva!BI16</f>
        <v>0</v>
      </c>
      <c r="BJ7" s="56">
        <f>Jõgeva!BJ16</f>
        <v>0</v>
      </c>
      <c r="BK7" s="56">
        <f>Jõgeva!BK16</f>
        <v>0</v>
      </c>
      <c r="BL7" s="56">
        <f>Jõgeva!BL16</f>
        <v>0</v>
      </c>
      <c r="BM7" s="56">
        <f>Jõgeva!BM16</f>
        <v>0</v>
      </c>
      <c r="BN7" s="56">
        <f>Jõgeva!BN16</f>
        <v>0</v>
      </c>
      <c r="BO7" s="56">
        <f>Jõgeva!BO16</f>
        <v>0</v>
      </c>
      <c r="BP7" s="55">
        <f>Jõgeva!BP16</f>
        <v>0</v>
      </c>
      <c r="BQ7" s="55">
        <f>Jõgeva!BQ16</f>
        <v>0</v>
      </c>
      <c r="BR7" s="55">
        <f>Jõgeva!BR16</f>
        <v>0</v>
      </c>
      <c r="BS7" s="55">
        <f>Jõgeva!BS16</f>
        <v>0</v>
      </c>
      <c r="BT7" s="55">
        <f>Jõgeva!BT16</f>
        <v>0</v>
      </c>
      <c r="BU7" s="55">
        <f>Jõgeva!BU16</f>
        <v>0</v>
      </c>
      <c r="BV7" s="49">
        <f t="shared" si="0"/>
        <v>3</v>
      </c>
      <c r="BW7" s="49">
        <f t="shared" si="1"/>
        <v>0</v>
      </c>
      <c r="BX7" s="49">
        <f t="shared" si="2"/>
        <v>4</v>
      </c>
      <c r="BY7" s="49">
        <f t="shared" si="3"/>
        <v>4</v>
      </c>
      <c r="BZ7" s="49">
        <f t="shared" si="4"/>
        <v>1</v>
      </c>
      <c r="CA7" s="49">
        <f t="shared" si="5"/>
        <v>0</v>
      </c>
      <c r="CB7" s="50">
        <f t="shared" si="6"/>
        <v>12</v>
      </c>
      <c r="CC7" s="5">
        <f>Jõgeva!CC16</f>
        <v>0</v>
      </c>
      <c r="CD7" s="51" t="e">
        <f t="shared" si="7"/>
        <v>#DIV/0!</v>
      </c>
      <c r="CE7" s="49">
        <f t="shared" si="8"/>
        <v>58</v>
      </c>
      <c r="CF7" s="49">
        <f t="shared" si="9"/>
        <v>33</v>
      </c>
      <c r="CG7" s="49">
        <f t="shared" si="10"/>
        <v>8</v>
      </c>
      <c r="CH7" s="117">
        <f t="shared" si="11"/>
        <v>36.363636363636367</v>
      </c>
      <c r="CI7" s="52"/>
      <c r="CJ7" s="52"/>
      <c r="CK7" s="52"/>
      <c r="CL7" s="52"/>
    </row>
    <row r="8" spans="1:91" s="53" customFormat="1" ht="15.75" customHeight="1" x14ac:dyDescent="0.35">
      <c r="A8" s="4" t="s">
        <v>16</v>
      </c>
      <c r="B8" s="54">
        <f>Järva!B24</f>
        <v>0</v>
      </c>
      <c r="C8" s="54">
        <f>Järva!C24</f>
        <v>2</v>
      </c>
      <c r="D8" s="54">
        <f>Järva!D24</f>
        <v>0</v>
      </c>
      <c r="E8" s="54">
        <f>Järva!E24</f>
        <v>1</v>
      </c>
      <c r="F8" s="54">
        <f>Järva!F24</f>
        <v>0</v>
      </c>
      <c r="G8" s="54">
        <f>Järva!G24</f>
        <v>0</v>
      </c>
      <c r="H8" s="55">
        <f>Järva!H24</f>
        <v>0</v>
      </c>
      <c r="I8" s="55">
        <f>Järva!I24</f>
        <v>0</v>
      </c>
      <c r="J8" s="55">
        <f>Järva!J24</f>
        <v>1</v>
      </c>
      <c r="K8" s="55">
        <f>Järva!K24</f>
        <v>0</v>
      </c>
      <c r="L8" s="55">
        <f>Järva!L24</f>
        <v>1</v>
      </c>
      <c r="M8" s="55">
        <f>Järva!M24</f>
        <v>2</v>
      </c>
      <c r="N8" s="54">
        <f>Järva!N24</f>
        <v>0</v>
      </c>
      <c r="O8" s="54">
        <f>Järva!O24</f>
        <v>0</v>
      </c>
      <c r="P8" s="54">
        <f>Järva!P24</f>
        <v>2</v>
      </c>
      <c r="Q8" s="54">
        <f>Järva!Q24</f>
        <v>2</v>
      </c>
      <c r="R8" s="54">
        <f>Järva!R24</f>
        <v>0</v>
      </c>
      <c r="S8" s="54">
        <f>Järva!S24</f>
        <v>0</v>
      </c>
      <c r="T8" s="55">
        <f>Järva!T24</f>
        <v>3</v>
      </c>
      <c r="U8" s="55">
        <f>Järva!U24</f>
        <v>1</v>
      </c>
      <c r="V8" s="55">
        <f>Järva!V24</f>
        <v>7</v>
      </c>
      <c r="W8" s="55">
        <f>Järva!W24</f>
        <v>3</v>
      </c>
      <c r="X8" s="55">
        <f>Järva!X24</f>
        <v>0</v>
      </c>
      <c r="Y8" s="55">
        <f>Järva!Y24</f>
        <v>0</v>
      </c>
      <c r="Z8" s="54">
        <f>Järva!Z24</f>
        <v>0</v>
      </c>
      <c r="AA8" s="54">
        <f>Järva!AA24</f>
        <v>1</v>
      </c>
      <c r="AB8" s="54">
        <f>Järva!AB24</f>
        <v>4</v>
      </c>
      <c r="AC8" s="54">
        <f>Järva!AC24</f>
        <v>0</v>
      </c>
      <c r="AD8" s="54">
        <f>Järva!AD24</f>
        <v>0</v>
      </c>
      <c r="AE8" s="54">
        <f>Järva!AE24</f>
        <v>0</v>
      </c>
      <c r="AF8" s="55">
        <f>Järva!AF24</f>
        <v>1</v>
      </c>
      <c r="AG8" s="55">
        <f>Järva!AG24</f>
        <v>1</v>
      </c>
      <c r="AH8" s="55">
        <f>Järva!AH24</f>
        <v>1</v>
      </c>
      <c r="AI8" s="55">
        <f>Järva!AI24</f>
        <v>0</v>
      </c>
      <c r="AJ8" s="55">
        <f>Järva!AJ24</f>
        <v>1</v>
      </c>
      <c r="AK8" s="55">
        <f>Järva!AK24</f>
        <v>1</v>
      </c>
      <c r="AL8" s="54">
        <f>Järva!AL24</f>
        <v>0</v>
      </c>
      <c r="AM8" s="54">
        <f>Järva!AM24</f>
        <v>0</v>
      </c>
      <c r="AN8" s="54">
        <f>Järva!AN24</f>
        <v>0</v>
      </c>
      <c r="AO8" s="54">
        <f>Järva!AO24</f>
        <v>0</v>
      </c>
      <c r="AP8" s="54">
        <f>Järva!AP24</f>
        <v>0</v>
      </c>
      <c r="AQ8" s="54">
        <f>Järva!AQ24</f>
        <v>0</v>
      </c>
      <c r="AR8" s="55">
        <f>Järva!AR24</f>
        <v>0</v>
      </c>
      <c r="AS8" s="55">
        <f>Järva!AS24</f>
        <v>0</v>
      </c>
      <c r="AT8" s="55">
        <f>Järva!AT24</f>
        <v>0</v>
      </c>
      <c r="AU8" s="55">
        <f>Järva!AU24</f>
        <v>0</v>
      </c>
      <c r="AV8" s="55">
        <f>Järva!AV24</f>
        <v>0</v>
      </c>
      <c r="AW8" s="55">
        <f>Järva!AW24</f>
        <v>0</v>
      </c>
      <c r="AX8" s="54">
        <f>Järva!AX24</f>
        <v>0</v>
      </c>
      <c r="AY8" s="54">
        <f>Järva!AY24</f>
        <v>0</v>
      </c>
      <c r="AZ8" s="54">
        <f>Järva!AZ24</f>
        <v>0</v>
      </c>
      <c r="BA8" s="54">
        <f>Järva!BA24</f>
        <v>0</v>
      </c>
      <c r="BB8" s="54">
        <f>Järva!BB24</f>
        <v>0</v>
      </c>
      <c r="BC8" s="54">
        <f>Järva!BC24</f>
        <v>0</v>
      </c>
      <c r="BD8" s="55">
        <f>Järva!BD24</f>
        <v>0</v>
      </c>
      <c r="BE8" s="55">
        <f>Järva!BE24</f>
        <v>0</v>
      </c>
      <c r="BF8" s="55">
        <f>Järva!BF24</f>
        <v>0</v>
      </c>
      <c r="BG8" s="55">
        <f>Järva!BG24</f>
        <v>0</v>
      </c>
      <c r="BH8" s="55">
        <f>Järva!BH24</f>
        <v>0</v>
      </c>
      <c r="BI8" s="55">
        <f>Järva!BI24</f>
        <v>0</v>
      </c>
      <c r="BJ8" s="56">
        <f>Järva!BJ24</f>
        <v>0</v>
      </c>
      <c r="BK8" s="56">
        <f>Järva!BK24</f>
        <v>0</v>
      </c>
      <c r="BL8" s="56">
        <f>Järva!BL24</f>
        <v>0</v>
      </c>
      <c r="BM8" s="56">
        <f>Järva!BM24</f>
        <v>0</v>
      </c>
      <c r="BN8" s="56">
        <f>Järva!BN24</f>
        <v>0</v>
      </c>
      <c r="BO8" s="56">
        <f>Järva!BO24</f>
        <v>0</v>
      </c>
      <c r="BP8" s="55">
        <f>Järva!BP24</f>
        <v>0</v>
      </c>
      <c r="BQ8" s="55">
        <f>Järva!BQ24</f>
        <v>0</v>
      </c>
      <c r="BR8" s="55">
        <f>Järva!BR24</f>
        <v>0</v>
      </c>
      <c r="BS8" s="55">
        <f>Järva!BS24</f>
        <v>0</v>
      </c>
      <c r="BT8" s="55">
        <f>Järva!BT24</f>
        <v>0</v>
      </c>
      <c r="BU8" s="55">
        <f>Järva!BU24</f>
        <v>0</v>
      </c>
      <c r="BV8" s="49">
        <f t="shared" si="0"/>
        <v>4</v>
      </c>
      <c r="BW8" s="49">
        <f t="shared" si="1"/>
        <v>5</v>
      </c>
      <c r="BX8" s="49">
        <f t="shared" si="2"/>
        <v>15</v>
      </c>
      <c r="BY8" s="49">
        <f t="shared" si="3"/>
        <v>6</v>
      </c>
      <c r="BZ8" s="49">
        <f t="shared" si="4"/>
        <v>2</v>
      </c>
      <c r="CA8" s="49">
        <f t="shared" si="5"/>
        <v>3</v>
      </c>
      <c r="CB8" s="50">
        <f t="shared" si="6"/>
        <v>35</v>
      </c>
      <c r="CC8" s="5">
        <f>Järva!CC24</f>
        <v>0</v>
      </c>
      <c r="CD8" s="51" t="e">
        <f t="shared" si="7"/>
        <v>#DIV/0!</v>
      </c>
      <c r="CE8" s="49">
        <f t="shared" si="8"/>
        <v>54</v>
      </c>
      <c r="CF8" s="49">
        <f t="shared" si="9"/>
        <v>31</v>
      </c>
      <c r="CG8" s="49">
        <f t="shared" si="10"/>
        <v>14</v>
      </c>
      <c r="CH8" s="117">
        <f t="shared" si="11"/>
        <v>36.666666666666664</v>
      </c>
      <c r="CI8" s="52"/>
      <c r="CJ8" s="52"/>
      <c r="CK8" s="52"/>
      <c r="CL8" s="52"/>
    </row>
    <row r="9" spans="1:91" s="53" customFormat="1" ht="15.75" customHeight="1" x14ac:dyDescent="0.35">
      <c r="A9" s="4" t="s">
        <v>17</v>
      </c>
      <c r="B9" s="54">
        <f>Lääne!B22</f>
        <v>0</v>
      </c>
      <c r="C9" s="54">
        <f>Lääne!C22</f>
        <v>1</v>
      </c>
      <c r="D9" s="54">
        <f>Lääne!D22</f>
        <v>1</v>
      </c>
      <c r="E9" s="54">
        <f>Lääne!E22</f>
        <v>1</v>
      </c>
      <c r="F9" s="54">
        <f>Lääne!F22</f>
        <v>0</v>
      </c>
      <c r="G9" s="54">
        <f>Lääne!G22</f>
        <v>0</v>
      </c>
      <c r="H9" s="55">
        <f>Lääne!H22</f>
        <v>0</v>
      </c>
      <c r="I9" s="55">
        <f>Lääne!I22</f>
        <v>0</v>
      </c>
      <c r="J9" s="55">
        <f>Lääne!J22</f>
        <v>0</v>
      </c>
      <c r="K9" s="55">
        <f>Lääne!K22</f>
        <v>0</v>
      </c>
      <c r="L9" s="55">
        <f>Lääne!L22</f>
        <v>0</v>
      </c>
      <c r="M9" s="55">
        <f>Lääne!M22</f>
        <v>0</v>
      </c>
      <c r="N9" s="54">
        <f>Lääne!N22</f>
        <v>0</v>
      </c>
      <c r="O9" s="54">
        <f>Lääne!O22</f>
        <v>0</v>
      </c>
      <c r="P9" s="54">
        <f>Lääne!P22</f>
        <v>1</v>
      </c>
      <c r="Q9" s="54">
        <f>Lääne!Q22</f>
        <v>0</v>
      </c>
      <c r="R9" s="54">
        <f>Lääne!R22</f>
        <v>0</v>
      </c>
      <c r="S9" s="54">
        <f>Lääne!S22</f>
        <v>0</v>
      </c>
      <c r="T9" s="55">
        <f>Lääne!T22</f>
        <v>0</v>
      </c>
      <c r="U9" s="55">
        <f>Lääne!U22</f>
        <v>0</v>
      </c>
      <c r="V9" s="55">
        <f>Lääne!V22</f>
        <v>1</v>
      </c>
      <c r="W9" s="55">
        <f>Lääne!W22</f>
        <v>0</v>
      </c>
      <c r="X9" s="55">
        <f>Lääne!X22</f>
        <v>0</v>
      </c>
      <c r="Y9" s="55">
        <f>Lääne!Y22</f>
        <v>0</v>
      </c>
      <c r="Z9" s="54">
        <f>Lääne!Z22</f>
        <v>3</v>
      </c>
      <c r="AA9" s="54">
        <f>Lääne!AA22</f>
        <v>0</v>
      </c>
      <c r="AB9" s="54">
        <f>Lääne!AB22</f>
        <v>5</v>
      </c>
      <c r="AC9" s="54">
        <f>Lääne!AC22</f>
        <v>1</v>
      </c>
      <c r="AD9" s="54">
        <f>Lääne!AD22</f>
        <v>0</v>
      </c>
      <c r="AE9" s="54">
        <f>Lääne!AE22</f>
        <v>0</v>
      </c>
      <c r="AF9" s="55">
        <f>Lääne!AF22</f>
        <v>2</v>
      </c>
      <c r="AG9" s="55">
        <f>Lääne!AG22</f>
        <v>1</v>
      </c>
      <c r="AH9" s="55">
        <f>Lääne!AH22</f>
        <v>0</v>
      </c>
      <c r="AI9" s="55">
        <f>Lääne!AI22</f>
        <v>0</v>
      </c>
      <c r="AJ9" s="55">
        <f>Lääne!AJ22</f>
        <v>0</v>
      </c>
      <c r="AK9" s="55">
        <f>Lääne!AK22</f>
        <v>0</v>
      </c>
      <c r="AL9" s="54">
        <f>Lääne!AL22</f>
        <v>0</v>
      </c>
      <c r="AM9" s="54">
        <f>Lääne!AM22</f>
        <v>0</v>
      </c>
      <c r="AN9" s="54">
        <f>Lääne!AN22</f>
        <v>0</v>
      </c>
      <c r="AO9" s="54">
        <f>Lääne!AO22</f>
        <v>0</v>
      </c>
      <c r="AP9" s="54">
        <f>Lääne!AP22</f>
        <v>0</v>
      </c>
      <c r="AQ9" s="54">
        <f>Lääne!AQ22</f>
        <v>0</v>
      </c>
      <c r="AR9" s="55">
        <f>Lääne!AR22</f>
        <v>0</v>
      </c>
      <c r="AS9" s="55">
        <f>Lääne!AS22</f>
        <v>0</v>
      </c>
      <c r="AT9" s="55">
        <f>Lääne!AT22</f>
        <v>0</v>
      </c>
      <c r="AU9" s="55">
        <f>Lääne!AU22</f>
        <v>0</v>
      </c>
      <c r="AV9" s="55">
        <f>Lääne!AV22</f>
        <v>0</v>
      </c>
      <c r="AW9" s="55">
        <f>Lääne!AW22</f>
        <v>0</v>
      </c>
      <c r="AX9" s="54">
        <f>Lääne!AX22</f>
        <v>0</v>
      </c>
      <c r="AY9" s="54">
        <f>Lääne!AY22</f>
        <v>0</v>
      </c>
      <c r="AZ9" s="54">
        <f>Lääne!AZ22</f>
        <v>0</v>
      </c>
      <c r="BA9" s="54">
        <f>Lääne!BA22</f>
        <v>0</v>
      </c>
      <c r="BB9" s="54">
        <f>Lääne!BB22</f>
        <v>0</v>
      </c>
      <c r="BC9" s="54">
        <f>Lääne!BC22</f>
        <v>0</v>
      </c>
      <c r="BD9" s="55">
        <f>Lääne!BD22</f>
        <v>0</v>
      </c>
      <c r="BE9" s="55">
        <f>Lääne!BE22</f>
        <v>0</v>
      </c>
      <c r="BF9" s="55">
        <f>Lääne!BF22</f>
        <v>0</v>
      </c>
      <c r="BG9" s="55">
        <f>Lääne!BG22</f>
        <v>0</v>
      </c>
      <c r="BH9" s="55">
        <f>Lääne!BH22</f>
        <v>0</v>
      </c>
      <c r="BI9" s="55">
        <f>Lääne!BI22</f>
        <v>0</v>
      </c>
      <c r="BJ9" s="56">
        <f>Lääne!BJ22</f>
        <v>0</v>
      </c>
      <c r="BK9" s="56">
        <f>Lääne!BK22</f>
        <v>0</v>
      </c>
      <c r="BL9" s="56">
        <f>Lääne!BL22</f>
        <v>0</v>
      </c>
      <c r="BM9" s="56">
        <f>Lääne!BM22</f>
        <v>0</v>
      </c>
      <c r="BN9" s="56">
        <f>Lääne!BN22</f>
        <v>0</v>
      </c>
      <c r="BO9" s="56">
        <f>Lääne!BO22</f>
        <v>0</v>
      </c>
      <c r="BP9" s="55">
        <f>Lääne!BP22</f>
        <v>0</v>
      </c>
      <c r="BQ9" s="55">
        <f>Lääne!BQ22</f>
        <v>0</v>
      </c>
      <c r="BR9" s="55">
        <f>Lääne!BR22</f>
        <v>0</v>
      </c>
      <c r="BS9" s="55">
        <f>Lääne!BS22</f>
        <v>0</v>
      </c>
      <c r="BT9" s="55">
        <f>Lääne!BT22</f>
        <v>0</v>
      </c>
      <c r="BU9" s="55">
        <f>Lääne!BU22</f>
        <v>0</v>
      </c>
      <c r="BV9" s="49">
        <f t="shared" si="0"/>
        <v>5</v>
      </c>
      <c r="BW9" s="49">
        <f t="shared" si="1"/>
        <v>2</v>
      </c>
      <c r="BX9" s="49">
        <f t="shared" si="2"/>
        <v>8</v>
      </c>
      <c r="BY9" s="49">
        <f t="shared" si="3"/>
        <v>2</v>
      </c>
      <c r="BZ9" s="49">
        <f t="shared" si="4"/>
        <v>0</v>
      </c>
      <c r="CA9" s="49">
        <f t="shared" si="5"/>
        <v>0</v>
      </c>
      <c r="CB9" s="50">
        <f t="shared" si="6"/>
        <v>17</v>
      </c>
      <c r="CC9" s="5">
        <f>Lääne!CC22</f>
        <v>0</v>
      </c>
      <c r="CD9" s="51" t="e">
        <f t="shared" si="7"/>
        <v>#DIV/0!</v>
      </c>
      <c r="CE9" s="49">
        <f t="shared" si="8"/>
        <v>76</v>
      </c>
      <c r="CF9" s="49">
        <f t="shared" si="9"/>
        <v>24</v>
      </c>
      <c r="CG9" s="49">
        <f t="shared" si="10"/>
        <v>0</v>
      </c>
      <c r="CH9" s="117">
        <f t="shared" si="11"/>
        <v>23.52941176470588</v>
      </c>
      <c r="CI9" s="52"/>
      <c r="CJ9" s="52"/>
      <c r="CK9" s="52"/>
      <c r="CL9" s="52"/>
    </row>
    <row r="10" spans="1:91" s="53" customFormat="1" ht="15.75" customHeight="1" x14ac:dyDescent="0.35">
      <c r="A10" s="4" t="s">
        <v>18</v>
      </c>
      <c r="B10" s="54">
        <f>'L-Viru'!B32</f>
        <v>0</v>
      </c>
      <c r="C10" s="54">
        <f>'L-Viru'!C32</f>
        <v>2</v>
      </c>
      <c r="D10" s="54">
        <f>'L-Viru'!D32</f>
        <v>1</v>
      </c>
      <c r="E10" s="54">
        <f>'L-Viru'!E32</f>
        <v>0</v>
      </c>
      <c r="F10" s="54">
        <f>'L-Viru'!F32</f>
        <v>2</v>
      </c>
      <c r="G10" s="54">
        <f>'L-Viru'!G32</f>
        <v>0</v>
      </c>
      <c r="H10" s="55">
        <f>'L-Viru'!H32</f>
        <v>1</v>
      </c>
      <c r="I10" s="55">
        <f>'L-Viru'!I32</f>
        <v>0</v>
      </c>
      <c r="J10" s="55">
        <f>'L-Viru'!J32</f>
        <v>2</v>
      </c>
      <c r="K10" s="55">
        <f>'L-Viru'!K32</f>
        <v>0</v>
      </c>
      <c r="L10" s="55">
        <f>'L-Viru'!L32</f>
        <v>1</v>
      </c>
      <c r="M10" s="55">
        <f>'L-Viru'!M32</f>
        <v>0</v>
      </c>
      <c r="N10" s="54">
        <f>'L-Viru'!N32</f>
        <v>0</v>
      </c>
      <c r="O10" s="54">
        <f>'L-Viru'!O32</f>
        <v>0</v>
      </c>
      <c r="P10" s="54">
        <f>'L-Viru'!P32</f>
        <v>3</v>
      </c>
      <c r="Q10" s="54">
        <f>'L-Viru'!Q32</f>
        <v>1</v>
      </c>
      <c r="R10" s="54">
        <f>'L-Viru'!R32</f>
        <v>0</v>
      </c>
      <c r="S10" s="54">
        <f>'L-Viru'!S32</f>
        <v>0</v>
      </c>
      <c r="T10" s="55">
        <f>'L-Viru'!T32</f>
        <v>0</v>
      </c>
      <c r="U10" s="55">
        <f>'L-Viru'!U32</f>
        <v>0</v>
      </c>
      <c r="V10" s="55">
        <f>'L-Viru'!V32</f>
        <v>1</v>
      </c>
      <c r="W10" s="55">
        <f>'L-Viru'!W32</f>
        <v>0</v>
      </c>
      <c r="X10" s="55">
        <f>'L-Viru'!X32</f>
        <v>0</v>
      </c>
      <c r="Y10" s="55">
        <f>'L-Viru'!Y32</f>
        <v>0</v>
      </c>
      <c r="Z10" s="54">
        <f>'L-Viru'!Z32</f>
        <v>0</v>
      </c>
      <c r="AA10" s="54">
        <f>'L-Viru'!AA32</f>
        <v>0</v>
      </c>
      <c r="AB10" s="54">
        <f>'L-Viru'!AB32</f>
        <v>1</v>
      </c>
      <c r="AC10" s="54">
        <f>'L-Viru'!AC32</f>
        <v>0</v>
      </c>
      <c r="AD10" s="54">
        <f>'L-Viru'!AD32</f>
        <v>0</v>
      </c>
      <c r="AE10" s="54">
        <f>'L-Viru'!AE32</f>
        <v>0</v>
      </c>
      <c r="AF10" s="55">
        <f>'L-Viru'!AF32</f>
        <v>0</v>
      </c>
      <c r="AG10" s="55">
        <f>'L-Viru'!AG32</f>
        <v>0</v>
      </c>
      <c r="AH10" s="55">
        <f>'L-Viru'!AH32</f>
        <v>0</v>
      </c>
      <c r="AI10" s="55">
        <f>'L-Viru'!AI32</f>
        <v>1</v>
      </c>
      <c r="AJ10" s="55">
        <f>'L-Viru'!AJ32</f>
        <v>0</v>
      </c>
      <c r="AK10" s="55">
        <f>'L-Viru'!AK32</f>
        <v>0</v>
      </c>
      <c r="AL10" s="54">
        <f>'L-Viru'!AL32</f>
        <v>0</v>
      </c>
      <c r="AM10" s="54">
        <f>'L-Viru'!AM32</f>
        <v>0</v>
      </c>
      <c r="AN10" s="54">
        <f>'L-Viru'!AN32</f>
        <v>0</v>
      </c>
      <c r="AO10" s="54">
        <f>'L-Viru'!AO32</f>
        <v>0</v>
      </c>
      <c r="AP10" s="54">
        <f>'L-Viru'!AP32</f>
        <v>0</v>
      </c>
      <c r="AQ10" s="54">
        <f>'L-Viru'!AQ32</f>
        <v>0</v>
      </c>
      <c r="AR10" s="55">
        <f>'L-Viru'!AR32</f>
        <v>0</v>
      </c>
      <c r="AS10" s="55">
        <f>'L-Viru'!AS32</f>
        <v>0</v>
      </c>
      <c r="AT10" s="55">
        <f>'L-Viru'!AT32</f>
        <v>0</v>
      </c>
      <c r="AU10" s="55">
        <f>'L-Viru'!AU32</f>
        <v>0</v>
      </c>
      <c r="AV10" s="55">
        <f>'L-Viru'!AV32</f>
        <v>0</v>
      </c>
      <c r="AW10" s="55">
        <f>'L-Viru'!AW32</f>
        <v>0</v>
      </c>
      <c r="AX10" s="54">
        <f>'L-Viru'!AX32</f>
        <v>0</v>
      </c>
      <c r="AY10" s="54">
        <f>'L-Viru'!AY32</f>
        <v>0</v>
      </c>
      <c r="AZ10" s="54">
        <f>'L-Viru'!AZ32</f>
        <v>0</v>
      </c>
      <c r="BA10" s="54">
        <f>'L-Viru'!BA32</f>
        <v>0</v>
      </c>
      <c r="BB10" s="54">
        <f>'L-Viru'!BB32</f>
        <v>0</v>
      </c>
      <c r="BC10" s="54">
        <f>'L-Viru'!BC32</f>
        <v>0</v>
      </c>
      <c r="BD10" s="55">
        <f>'L-Viru'!BD32</f>
        <v>0</v>
      </c>
      <c r="BE10" s="55">
        <f>'L-Viru'!BE32</f>
        <v>0</v>
      </c>
      <c r="BF10" s="55">
        <f>'L-Viru'!BF32</f>
        <v>0</v>
      </c>
      <c r="BG10" s="55">
        <f>'L-Viru'!BG32</f>
        <v>0</v>
      </c>
      <c r="BH10" s="55">
        <f>'L-Viru'!BH32</f>
        <v>0</v>
      </c>
      <c r="BI10" s="55">
        <f>'L-Viru'!BI32</f>
        <v>0</v>
      </c>
      <c r="BJ10" s="56">
        <f>'L-Viru'!BJ32</f>
        <v>0</v>
      </c>
      <c r="BK10" s="56">
        <f>'L-Viru'!BK32</f>
        <v>0</v>
      </c>
      <c r="BL10" s="56">
        <f>'L-Viru'!BL32</f>
        <v>0</v>
      </c>
      <c r="BM10" s="56">
        <f>'L-Viru'!BM32</f>
        <v>0</v>
      </c>
      <c r="BN10" s="56">
        <f>'L-Viru'!BN32</f>
        <v>0</v>
      </c>
      <c r="BO10" s="56">
        <f>'L-Viru'!BO32</f>
        <v>0</v>
      </c>
      <c r="BP10" s="55">
        <f>'L-Viru'!BP32</f>
        <v>0</v>
      </c>
      <c r="BQ10" s="55">
        <f>'L-Viru'!BQ32</f>
        <v>0</v>
      </c>
      <c r="BR10" s="55">
        <f>'L-Viru'!BR32</f>
        <v>0</v>
      </c>
      <c r="BS10" s="55">
        <f>'L-Viru'!BS32</f>
        <v>0</v>
      </c>
      <c r="BT10" s="55">
        <f>'L-Viru'!BT32</f>
        <v>0</v>
      </c>
      <c r="BU10" s="55">
        <f>'L-Viru'!BU32</f>
        <v>0</v>
      </c>
      <c r="BV10" s="49">
        <f t="shared" si="0"/>
        <v>1</v>
      </c>
      <c r="BW10" s="49">
        <f t="shared" si="1"/>
        <v>2</v>
      </c>
      <c r="BX10" s="49">
        <f t="shared" si="2"/>
        <v>8</v>
      </c>
      <c r="BY10" s="49">
        <f t="shared" si="3"/>
        <v>2</v>
      </c>
      <c r="BZ10" s="49">
        <f t="shared" si="4"/>
        <v>3</v>
      </c>
      <c r="CA10" s="49">
        <f t="shared" si="5"/>
        <v>0</v>
      </c>
      <c r="CB10" s="50">
        <f t="shared" si="6"/>
        <v>16</v>
      </c>
      <c r="CC10" s="5">
        <f>'L-Viru'!CC32</f>
        <v>0</v>
      </c>
      <c r="CD10" s="51" t="e">
        <f t="shared" si="7"/>
        <v>#DIV/0!</v>
      </c>
      <c r="CE10" s="49">
        <f t="shared" si="8"/>
        <v>56</v>
      </c>
      <c r="CF10" s="49">
        <f t="shared" si="9"/>
        <v>25</v>
      </c>
      <c r="CG10" s="49">
        <f t="shared" si="10"/>
        <v>19</v>
      </c>
      <c r="CH10" s="117">
        <f t="shared" si="11"/>
        <v>30.76923076923077</v>
      </c>
      <c r="CI10" s="52"/>
      <c r="CJ10" s="52"/>
      <c r="CK10" s="52"/>
      <c r="CL10" s="52"/>
    </row>
    <row r="11" spans="1:91" s="53" customFormat="1" ht="15.75" customHeight="1" x14ac:dyDescent="0.35">
      <c r="A11" s="4" t="s">
        <v>19</v>
      </c>
      <c r="B11" s="54">
        <f>Põlva!B26</f>
        <v>0</v>
      </c>
      <c r="C11" s="54">
        <f>Põlva!C26</f>
        <v>0</v>
      </c>
      <c r="D11" s="54">
        <f>Põlva!D26</f>
        <v>0</v>
      </c>
      <c r="E11" s="54">
        <f>Põlva!E26</f>
        <v>0</v>
      </c>
      <c r="F11" s="54">
        <f>Põlva!F26</f>
        <v>0</v>
      </c>
      <c r="G11" s="54">
        <f>Põlva!G26</f>
        <v>0</v>
      </c>
      <c r="H11" s="55">
        <f>Põlva!H26</f>
        <v>0</v>
      </c>
      <c r="I11" s="55">
        <f>Põlva!I26</f>
        <v>0</v>
      </c>
      <c r="J11" s="55">
        <f>Põlva!J26</f>
        <v>2</v>
      </c>
      <c r="K11" s="55">
        <f>Põlva!K26</f>
        <v>0</v>
      </c>
      <c r="L11" s="55">
        <f>Põlva!L26</f>
        <v>0</v>
      </c>
      <c r="M11" s="55">
        <f>Põlva!M26</f>
        <v>0</v>
      </c>
      <c r="N11" s="54">
        <f>Põlva!N26</f>
        <v>2</v>
      </c>
      <c r="O11" s="54">
        <f>Põlva!O26</f>
        <v>0</v>
      </c>
      <c r="P11" s="54">
        <f>Põlva!P26</f>
        <v>2</v>
      </c>
      <c r="Q11" s="54">
        <f>Põlva!Q26</f>
        <v>0</v>
      </c>
      <c r="R11" s="54">
        <f>Põlva!R26</f>
        <v>0</v>
      </c>
      <c r="S11" s="54">
        <f>Põlva!S26</f>
        <v>0</v>
      </c>
      <c r="T11" s="55">
        <f>Põlva!T26</f>
        <v>1</v>
      </c>
      <c r="U11" s="55">
        <f>Põlva!U26</f>
        <v>0</v>
      </c>
      <c r="V11" s="55">
        <f>Põlva!V26</f>
        <v>5</v>
      </c>
      <c r="W11" s="55">
        <f>Põlva!W26</f>
        <v>0</v>
      </c>
      <c r="X11" s="55">
        <f>Põlva!X26</f>
        <v>0</v>
      </c>
      <c r="Y11" s="55">
        <f>Põlva!Y26</f>
        <v>0</v>
      </c>
      <c r="Z11" s="54">
        <f>Põlva!Z26</f>
        <v>1</v>
      </c>
      <c r="AA11" s="54">
        <f>Põlva!AA26</f>
        <v>0</v>
      </c>
      <c r="AB11" s="54">
        <f>Põlva!AB26</f>
        <v>2</v>
      </c>
      <c r="AC11" s="54">
        <f>Põlva!AC26</f>
        <v>1</v>
      </c>
      <c r="AD11" s="54">
        <f>Põlva!AD26</f>
        <v>0</v>
      </c>
      <c r="AE11" s="54">
        <f>Põlva!AE26</f>
        <v>0</v>
      </c>
      <c r="AF11" s="55">
        <f>Põlva!AF26</f>
        <v>0</v>
      </c>
      <c r="AG11" s="55">
        <f>Põlva!AG26</f>
        <v>0</v>
      </c>
      <c r="AH11" s="55">
        <f>Põlva!AH26</f>
        <v>1</v>
      </c>
      <c r="AI11" s="55">
        <f>Põlva!AI26</f>
        <v>0</v>
      </c>
      <c r="AJ11" s="55">
        <f>Põlva!AJ26</f>
        <v>0</v>
      </c>
      <c r="AK11" s="55">
        <f>Põlva!AK26</f>
        <v>0</v>
      </c>
      <c r="AL11" s="54">
        <f>Põlva!AL26</f>
        <v>0</v>
      </c>
      <c r="AM11" s="54">
        <f>Põlva!AM26</f>
        <v>0</v>
      </c>
      <c r="AN11" s="54">
        <f>Põlva!AN26</f>
        <v>0</v>
      </c>
      <c r="AO11" s="54">
        <f>Põlva!AO26</f>
        <v>0</v>
      </c>
      <c r="AP11" s="54">
        <f>Põlva!AP26</f>
        <v>0</v>
      </c>
      <c r="AQ11" s="54">
        <f>Põlva!AQ26</f>
        <v>0</v>
      </c>
      <c r="AR11" s="55">
        <f>Põlva!AR26</f>
        <v>0</v>
      </c>
      <c r="AS11" s="55">
        <f>Põlva!AS26</f>
        <v>0</v>
      </c>
      <c r="AT11" s="55">
        <f>Põlva!AT26</f>
        <v>0</v>
      </c>
      <c r="AU11" s="55">
        <f>Põlva!AU26</f>
        <v>0</v>
      </c>
      <c r="AV11" s="55">
        <f>Põlva!AV26</f>
        <v>0</v>
      </c>
      <c r="AW11" s="55">
        <f>Põlva!AW26</f>
        <v>0</v>
      </c>
      <c r="AX11" s="54">
        <f>Põlva!AX26</f>
        <v>0</v>
      </c>
      <c r="AY11" s="54">
        <f>Põlva!AY26</f>
        <v>0</v>
      </c>
      <c r="AZ11" s="54">
        <f>Põlva!AZ26</f>
        <v>0</v>
      </c>
      <c r="BA11" s="54">
        <f>Põlva!BA26</f>
        <v>0</v>
      </c>
      <c r="BB11" s="54">
        <f>Põlva!BB26</f>
        <v>0</v>
      </c>
      <c r="BC11" s="54">
        <f>Põlva!BC26</f>
        <v>0</v>
      </c>
      <c r="BD11" s="55">
        <f>Põlva!BD26</f>
        <v>0</v>
      </c>
      <c r="BE11" s="55">
        <f>Põlva!BE26</f>
        <v>0</v>
      </c>
      <c r="BF11" s="55">
        <f>Põlva!BF26</f>
        <v>0</v>
      </c>
      <c r="BG11" s="55">
        <f>Põlva!BG26</f>
        <v>0</v>
      </c>
      <c r="BH11" s="55">
        <f>Põlva!BH26</f>
        <v>0</v>
      </c>
      <c r="BI11" s="55">
        <f>Põlva!BI26</f>
        <v>0</v>
      </c>
      <c r="BJ11" s="56">
        <f>Põlva!BJ26</f>
        <v>0</v>
      </c>
      <c r="BK11" s="56">
        <f>Põlva!BK26</f>
        <v>0</v>
      </c>
      <c r="BL11" s="56">
        <f>Põlva!BL26</f>
        <v>0</v>
      </c>
      <c r="BM11" s="56">
        <f>Põlva!BM26</f>
        <v>0</v>
      </c>
      <c r="BN11" s="56">
        <f>Põlva!BN26</f>
        <v>0</v>
      </c>
      <c r="BO11" s="56">
        <f>Põlva!BO26</f>
        <v>0</v>
      </c>
      <c r="BP11" s="55">
        <f>Põlva!BP26</f>
        <v>0</v>
      </c>
      <c r="BQ11" s="55">
        <f>Põlva!BQ26</f>
        <v>0</v>
      </c>
      <c r="BR11" s="55">
        <f>Põlva!BR26</f>
        <v>0</v>
      </c>
      <c r="BS11" s="55">
        <f>Põlva!BS26</f>
        <v>0</v>
      </c>
      <c r="BT11" s="55">
        <f>Põlva!BT26</f>
        <v>0</v>
      </c>
      <c r="BU11" s="55">
        <f>Põlva!BU26</f>
        <v>0</v>
      </c>
      <c r="BV11" s="49">
        <f t="shared" si="0"/>
        <v>4</v>
      </c>
      <c r="BW11" s="49">
        <f t="shared" si="1"/>
        <v>0</v>
      </c>
      <c r="BX11" s="49">
        <f t="shared" si="2"/>
        <v>12</v>
      </c>
      <c r="BY11" s="49">
        <f t="shared" si="3"/>
        <v>1</v>
      </c>
      <c r="BZ11" s="49">
        <f t="shared" si="4"/>
        <v>0</v>
      </c>
      <c r="CA11" s="49">
        <f t="shared" si="5"/>
        <v>0</v>
      </c>
      <c r="CB11" s="50">
        <f t="shared" si="6"/>
        <v>17</v>
      </c>
      <c r="CC11" s="5">
        <f>Põlva!CC26</f>
        <v>0</v>
      </c>
      <c r="CD11" s="51" t="e">
        <f t="shared" si="7"/>
        <v>#DIV/0!</v>
      </c>
      <c r="CE11" s="49">
        <f t="shared" si="8"/>
        <v>94</v>
      </c>
      <c r="CF11" s="49">
        <f t="shared" si="9"/>
        <v>6</v>
      </c>
      <c r="CG11" s="49">
        <f t="shared" si="10"/>
        <v>0</v>
      </c>
      <c r="CH11" s="117">
        <f t="shared" si="11"/>
        <v>5.8823529411764701</v>
      </c>
      <c r="CI11" s="52"/>
      <c r="CJ11" s="52"/>
      <c r="CK11" s="52"/>
      <c r="CL11" s="52"/>
    </row>
    <row r="12" spans="1:91" s="53" customFormat="1" ht="15.75" customHeight="1" x14ac:dyDescent="0.35">
      <c r="A12" s="4" t="s">
        <v>20</v>
      </c>
      <c r="B12" s="54">
        <f>Pärnu!B38</f>
        <v>0</v>
      </c>
      <c r="C12" s="54">
        <f>Pärnu!C38</f>
        <v>0</v>
      </c>
      <c r="D12" s="54">
        <f>Pärnu!D38</f>
        <v>0</v>
      </c>
      <c r="E12" s="54">
        <f>Pärnu!E38</f>
        <v>0</v>
      </c>
      <c r="F12" s="54">
        <f>Pärnu!F38</f>
        <v>0</v>
      </c>
      <c r="G12" s="54">
        <f>Pärnu!G38</f>
        <v>0</v>
      </c>
      <c r="H12" s="55">
        <f>Pärnu!H38</f>
        <v>0</v>
      </c>
      <c r="I12" s="55">
        <f>Pärnu!I38</f>
        <v>0</v>
      </c>
      <c r="J12" s="55">
        <f>Pärnu!J38</f>
        <v>0</v>
      </c>
      <c r="K12" s="55">
        <f>Pärnu!K38</f>
        <v>0</v>
      </c>
      <c r="L12" s="55">
        <f>Pärnu!L38</f>
        <v>0</v>
      </c>
      <c r="M12" s="55">
        <f>Pärnu!M38</f>
        <v>0</v>
      </c>
      <c r="N12" s="54">
        <f>Pärnu!N38</f>
        <v>1</v>
      </c>
      <c r="O12" s="54">
        <f>Pärnu!O38</f>
        <v>0</v>
      </c>
      <c r="P12" s="54">
        <f>Pärnu!P38</f>
        <v>6</v>
      </c>
      <c r="Q12" s="54">
        <f>Pärnu!Q38</f>
        <v>2</v>
      </c>
      <c r="R12" s="54">
        <f>Pärnu!R38</f>
        <v>0</v>
      </c>
      <c r="S12" s="54">
        <f>Pärnu!S38</f>
        <v>0</v>
      </c>
      <c r="T12" s="55">
        <f>Pärnu!T38</f>
        <v>5</v>
      </c>
      <c r="U12" s="55">
        <f>Pärnu!U38</f>
        <v>0</v>
      </c>
      <c r="V12" s="55">
        <f>Pärnu!V38</f>
        <v>2</v>
      </c>
      <c r="W12" s="55">
        <f>Pärnu!W38</f>
        <v>1</v>
      </c>
      <c r="X12" s="55">
        <f>Pärnu!X38</f>
        <v>0</v>
      </c>
      <c r="Y12" s="55">
        <f>Pärnu!Y38</f>
        <v>0</v>
      </c>
      <c r="Z12" s="54">
        <f>Pärnu!Z38</f>
        <v>4</v>
      </c>
      <c r="AA12" s="54">
        <f>Pärnu!AA38</f>
        <v>2</v>
      </c>
      <c r="AB12" s="54">
        <f>Pärnu!AB38</f>
        <v>1</v>
      </c>
      <c r="AC12" s="54">
        <f>Pärnu!AC38</f>
        <v>0</v>
      </c>
      <c r="AD12" s="54">
        <f>Pärnu!AD38</f>
        <v>0</v>
      </c>
      <c r="AE12" s="54">
        <f>Pärnu!AE38</f>
        <v>0</v>
      </c>
      <c r="AF12" s="55">
        <f>Pärnu!AF38</f>
        <v>2</v>
      </c>
      <c r="AG12" s="55">
        <f>Pärnu!AG38</f>
        <v>2</v>
      </c>
      <c r="AH12" s="55">
        <f>Pärnu!AH38</f>
        <v>1</v>
      </c>
      <c r="AI12" s="55">
        <f>Pärnu!AI38</f>
        <v>3</v>
      </c>
      <c r="AJ12" s="55">
        <f>Pärnu!AJ38</f>
        <v>1</v>
      </c>
      <c r="AK12" s="55">
        <f>Pärnu!AK38</f>
        <v>0</v>
      </c>
      <c r="AL12" s="54">
        <f>Pärnu!AL38</f>
        <v>0</v>
      </c>
      <c r="AM12" s="54">
        <f>Pärnu!AM38</f>
        <v>0</v>
      </c>
      <c r="AN12" s="54">
        <f>Pärnu!AN38</f>
        <v>0</v>
      </c>
      <c r="AO12" s="54">
        <f>Pärnu!AO38</f>
        <v>0</v>
      </c>
      <c r="AP12" s="54">
        <f>Pärnu!AP38</f>
        <v>0</v>
      </c>
      <c r="AQ12" s="54">
        <f>Pärnu!AQ38</f>
        <v>0</v>
      </c>
      <c r="AR12" s="55">
        <f>Pärnu!AR38</f>
        <v>0</v>
      </c>
      <c r="AS12" s="55">
        <f>Pärnu!AS38</f>
        <v>0</v>
      </c>
      <c r="AT12" s="55">
        <f>Pärnu!AT38</f>
        <v>0</v>
      </c>
      <c r="AU12" s="55">
        <f>Pärnu!AU38</f>
        <v>0</v>
      </c>
      <c r="AV12" s="55">
        <f>Pärnu!AV38</f>
        <v>0</v>
      </c>
      <c r="AW12" s="55">
        <f>Pärnu!AW38</f>
        <v>0</v>
      </c>
      <c r="AX12" s="54">
        <f>Pärnu!AX38</f>
        <v>0</v>
      </c>
      <c r="AY12" s="54">
        <f>Pärnu!AY38</f>
        <v>0</v>
      </c>
      <c r="AZ12" s="54">
        <f>Pärnu!AZ38</f>
        <v>0</v>
      </c>
      <c r="BA12" s="54">
        <f>Pärnu!BA38</f>
        <v>0</v>
      </c>
      <c r="BB12" s="54">
        <f>Pärnu!BB38</f>
        <v>0</v>
      </c>
      <c r="BC12" s="54">
        <f>Pärnu!BC38</f>
        <v>0</v>
      </c>
      <c r="BD12" s="55">
        <f>Pärnu!BD38</f>
        <v>0</v>
      </c>
      <c r="BE12" s="55">
        <f>Pärnu!BE38</f>
        <v>0</v>
      </c>
      <c r="BF12" s="55">
        <f>Pärnu!BF38</f>
        <v>0</v>
      </c>
      <c r="BG12" s="55">
        <f>Pärnu!BG38</f>
        <v>0</v>
      </c>
      <c r="BH12" s="55">
        <f>Pärnu!BH38</f>
        <v>0</v>
      </c>
      <c r="BI12" s="55">
        <f>Pärnu!BI38</f>
        <v>0</v>
      </c>
      <c r="BJ12" s="56">
        <f>Pärnu!BJ38</f>
        <v>0</v>
      </c>
      <c r="BK12" s="56">
        <f>Pärnu!BK38</f>
        <v>0</v>
      </c>
      <c r="BL12" s="56">
        <f>Pärnu!BL38</f>
        <v>0</v>
      </c>
      <c r="BM12" s="56">
        <f>Pärnu!BM38</f>
        <v>0</v>
      </c>
      <c r="BN12" s="56">
        <f>Pärnu!BN38</f>
        <v>0</v>
      </c>
      <c r="BO12" s="56">
        <f>Pärnu!BO38</f>
        <v>0</v>
      </c>
      <c r="BP12" s="55">
        <f>Pärnu!BP38</f>
        <v>0</v>
      </c>
      <c r="BQ12" s="55">
        <f>Pärnu!BQ38</f>
        <v>0</v>
      </c>
      <c r="BR12" s="55">
        <f>Pärnu!BR38</f>
        <v>0</v>
      </c>
      <c r="BS12" s="55">
        <f>Pärnu!BS38</f>
        <v>0</v>
      </c>
      <c r="BT12" s="55">
        <f>Pärnu!BT38</f>
        <v>0</v>
      </c>
      <c r="BU12" s="55">
        <f>Pärnu!BU38</f>
        <v>0</v>
      </c>
      <c r="BV12" s="49">
        <f t="shared" si="0"/>
        <v>12</v>
      </c>
      <c r="BW12" s="49">
        <f t="shared" si="1"/>
        <v>4</v>
      </c>
      <c r="BX12" s="49">
        <f t="shared" si="2"/>
        <v>10</v>
      </c>
      <c r="BY12" s="49">
        <f t="shared" si="3"/>
        <v>6</v>
      </c>
      <c r="BZ12" s="49">
        <f t="shared" si="4"/>
        <v>1</v>
      </c>
      <c r="CA12" s="49">
        <f t="shared" si="5"/>
        <v>0</v>
      </c>
      <c r="CB12" s="50">
        <f t="shared" si="6"/>
        <v>33</v>
      </c>
      <c r="CC12" s="5">
        <f>Pärnu!CC38</f>
        <v>0</v>
      </c>
      <c r="CD12" s="51" t="e">
        <f t="shared" si="7"/>
        <v>#DIV/0!</v>
      </c>
      <c r="CE12" s="49">
        <f t="shared" si="8"/>
        <v>67</v>
      </c>
      <c r="CF12" s="49">
        <f t="shared" si="9"/>
        <v>30</v>
      </c>
      <c r="CG12" s="49">
        <f t="shared" si="10"/>
        <v>3</v>
      </c>
      <c r="CH12" s="117">
        <f t="shared" si="11"/>
        <v>31.25</v>
      </c>
      <c r="CI12" s="52"/>
      <c r="CJ12" s="52"/>
      <c r="CK12" s="52"/>
      <c r="CL12" s="52"/>
    </row>
    <row r="13" spans="1:91" s="53" customFormat="1" ht="15.75" customHeight="1" x14ac:dyDescent="0.35">
      <c r="A13" s="4" t="s">
        <v>21</v>
      </c>
      <c r="B13" s="54">
        <f>Rapla!B27</f>
        <v>3</v>
      </c>
      <c r="C13" s="54">
        <f>Rapla!C27</f>
        <v>0</v>
      </c>
      <c r="D13" s="54">
        <f>Rapla!D27</f>
        <v>4</v>
      </c>
      <c r="E13" s="54">
        <f>Rapla!E27</f>
        <v>1</v>
      </c>
      <c r="F13" s="54">
        <f>Rapla!F27</f>
        <v>1</v>
      </c>
      <c r="G13" s="54">
        <f>Rapla!G27</f>
        <v>0</v>
      </c>
      <c r="H13" s="55">
        <f>Rapla!H27</f>
        <v>0</v>
      </c>
      <c r="I13" s="55">
        <f>Rapla!I27</f>
        <v>0</v>
      </c>
      <c r="J13" s="55">
        <f>Rapla!J27</f>
        <v>0</v>
      </c>
      <c r="K13" s="55">
        <f>Rapla!K27</f>
        <v>0</v>
      </c>
      <c r="L13" s="55">
        <f>Rapla!L27</f>
        <v>0</v>
      </c>
      <c r="M13" s="55">
        <f>Rapla!M27</f>
        <v>0</v>
      </c>
      <c r="N13" s="54">
        <f>Rapla!N27</f>
        <v>2</v>
      </c>
      <c r="O13" s="54">
        <f>Rapla!O27</f>
        <v>1</v>
      </c>
      <c r="P13" s="54">
        <f>Rapla!P27</f>
        <v>6</v>
      </c>
      <c r="Q13" s="54">
        <f>Rapla!Q27</f>
        <v>1</v>
      </c>
      <c r="R13" s="54">
        <f>Rapla!R27</f>
        <v>0</v>
      </c>
      <c r="S13" s="54">
        <f>Rapla!S27</f>
        <v>0</v>
      </c>
      <c r="T13" s="55">
        <f>Rapla!T27</f>
        <v>2</v>
      </c>
      <c r="U13" s="55">
        <f>Rapla!U27</f>
        <v>0</v>
      </c>
      <c r="V13" s="55">
        <f>Rapla!V27</f>
        <v>1</v>
      </c>
      <c r="W13" s="55">
        <f>Rapla!W27</f>
        <v>3</v>
      </c>
      <c r="X13" s="55">
        <f>Rapla!X27</f>
        <v>0</v>
      </c>
      <c r="Y13" s="55">
        <f>Rapla!Y27</f>
        <v>0</v>
      </c>
      <c r="Z13" s="54">
        <f>Rapla!Z27</f>
        <v>1</v>
      </c>
      <c r="AA13" s="54">
        <f>Rapla!AA27</f>
        <v>1</v>
      </c>
      <c r="AB13" s="54">
        <f>Rapla!AB27</f>
        <v>2</v>
      </c>
      <c r="AC13" s="54">
        <f>Rapla!AC27</f>
        <v>2</v>
      </c>
      <c r="AD13" s="54">
        <f>Rapla!AD27</f>
        <v>1</v>
      </c>
      <c r="AE13" s="54">
        <f>Rapla!AE27</f>
        <v>0</v>
      </c>
      <c r="AF13" s="55">
        <f>Rapla!AF27</f>
        <v>6</v>
      </c>
      <c r="AG13" s="55">
        <f>Rapla!AG27</f>
        <v>3</v>
      </c>
      <c r="AH13" s="55">
        <f>Rapla!AH27</f>
        <v>0</v>
      </c>
      <c r="AI13" s="55">
        <f>Rapla!AI27</f>
        <v>0</v>
      </c>
      <c r="AJ13" s="55">
        <f>Rapla!AJ27</f>
        <v>1</v>
      </c>
      <c r="AK13" s="55">
        <f>Rapla!AK27</f>
        <v>0</v>
      </c>
      <c r="AL13" s="54">
        <f>Rapla!AL27</f>
        <v>0</v>
      </c>
      <c r="AM13" s="54">
        <f>Rapla!AM27</f>
        <v>0</v>
      </c>
      <c r="AN13" s="54">
        <f>Rapla!AN27</f>
        <v>0</v>
      </c>
      <c r="AO13" s="54">
        <f>Rapla!AO27</f>
        <v>0</v>
      </c>
      <c r="AP13" s="54">
        <f>Rapla!AP27</f>
        <v>0</v>
      </c>
      <c r="AQ13" s="54">
        <f>Rapla!AQ27</f>
        <v>0</v>
      </c>
      <c r="AR13" s="55">
        <f>Rapla!AR27</f>
        <v>0</v>
      </c>
      <c r="AS13" s="55">
        <f>Rapla!AS27</f>
        <v>0</v>
      </c>
      <c r="AT13" s="55">
        <f>Rapla!AT27</f>
        <v>0</v>
      </c>
      <c r="AU13" s="55">
        <f>Rapla!AU27</f>
        <v>0</v>
      </c>
      <c r="AV13" s="55">
        <f>Rapla!AV27</f>
        <v>0</v>
      </c>
      <c r="AW13" s="55">
        <f>Rapla!AW27</f>
        <v>0</v>
      </c>
      <c r="AX13" s="54">
        <f>Rapla!AX27</f>
        <v>0</v>
      </c>
      <c r="AY13" s="54">
        <f>Rapla!AY27</f>
        <v>0</v>
      </c>
      <c r="AZ13" s="54">
        <f>Rapla!AZ27</f>
        <v>0</v>
      </c>
      <c r="BA13" s="54">
        <f>Rapla!BA27</f>
        <v>0</v>
      </c>
      <c r="BB13" s="54">
        <f>Rapla!BB27</f>
        <v>0</v>
      </c>
      <c r="BC13" s="54">
        <f>Rapla!BC27</f>
        <v>0</v>
      </c>
      <c r="BD13" s="55">
        <f>Rapla!BD27</f>
        <v>0</v>
      </c>
      <c r="BE13" s="55">
        <f>Rapla!BE27</f>
        <v>0</v>
      </c>
      <c r="BF13" s="55">
        <f>Rapla!BF27</f>
        <v>0</v>
      </c>
      <c r="BG13" s="55">
        <f>Rapla!BG27</f>
        <v>0</v>
      </c>
      <c r="BH13" s="55">
        <f>Rapla!BH27</f>
        <v>0</v>
      </c>
      <c r="BI13" s="55">
        <f>Rapla!BI27</f>
        <v>0</v>
      </c>
      <c r="BJ13" s="56">
        <f>Rapla!BJ27</f>
        <v>0</v>
      </c>
      <c r="BK13" s="56">
        <f>Rapla!BK27</f>
        <v>0</v>
      </c>
      <c r="BL13" s="56">
        <f>Rapla!BL27</f>
        <v>0</v>
      </c>
      <c r="BM13" s="56">
        <f>Rapla!BM27</f>
        <v>0</v>
      </c>
      <c r="BN13" s="56">
        <f>Rapla!BN27</f>
        <v>0</v>
      </c>
      <c r="BO13" s="56">
        <f>Rapla!BO27</f>
        <v>0</v>
      </c>
      <c r="BP13" s="55">
        <f>Rapla!BP27</f>
        <v>0</v>
      </c>
      <c r="BQ13" s="55">
        <f>Rapla!BQ27</f>
        <v>0</v>
      </c>
      <c r="BR13" s="55">
        <f>Rapla!BR27</f>
        <v>0</v>
      </c>
      <c r="BS13" s="55">
        <f>Rapla!BS27</f>
        <v>0</v>
      </c>
      <c r="BT13" s="55">
        <f>Rapla!BT27</f>
        <v>0</v>
      </c>
      <c r="BU13" s="55">
        <f>Rapla!BU27</f>
        <v>0</v>
      </c>
      <c r="BV13" s="49">
        <f t="shared" si="0"/>
        <v>14</v>
      </c>
      <c r="BW13" s="49">
        <f>C13+I13+O13+U13+AA13+AG13+AM13+AS13+AY13+BE13+BK13+BQ13</f>
        <v>5</v>
      </c>
      <c r="BX13" s="49">
        <f t="shared" si="2"/>
        <v>13</v>
      </c>
      <c r="BY13" s="49">
        <f t="shared" si="3"/>
        <v>7</v>
      </c>
      <c r="BZ13" s="49">
        <f t="shared" si="4"/>
        <v>3</v>
      </c>
      <c r="CA13" s="49">
        <f t="shared" si="5"/>
        <v>0</v>
      </c>
      <c r="CB13" s="50">
        <f>SUM(BV13:CA13)</f>
        <v>42</v>
      </c>
      <c r="CC13" s="5">
        <f>Rapla!CC27</f>
        <v>0</v>
      </c>
      <c r="CD13" s="51" t="e">
        <f t="shared" si="7"/>
        <v>#DIV/0!</v>
      </c>
      <c r="CE13" s="49">
        <f t="shared" si="8"/>
        <v>64</v>
      </c>
      <c r="CF13" s="49">
        <f t="shared" si="9"/>
        <v>29</v>
      </c>
      <c r="CG13" s="49">
        <f t="shared" si="10"/>
        <v>7</v>
      </c>
      <c r="CH13" s="117">
        <f t="shared" si="11"/>
        <v>30.76923076923077</v>
      </c>
      <c r="CI13" s="52"/>
      <c r="CJ13" s="52"/>
      <c r="CK13" s="52"/>
      <c r="CL13" s="52"/>
    </row>
    <row r="14" spans="1:91" s="53" customFormat="1" ht="15.75" customHeight="1" x14ac:dyDescent="0.35">
      <c r="A14" s="4" t="s">
        <v>22</v>
      </c>
      <c r="B14" s="54">
        <f>Saare!B31</f>
        <v>3</v>
      </c>
      <c r="C14" s="54">
        <f>Saare!C31</f>
        <v>4</v>
      </c>
      <c r="D14" s="54">
        <f>Saare!D31</f>
        <v>2</v>
      </c>
      <c r="E14" s="54">
        <f>Saare!E31</f>
        <v>3</v>
      </c>
      <c r="F14" s="54">
        <f>Saare!F31</f>
        <v>1</v>
      </c>
      <c r="G14" s="54">
        <f>Saare!G31</f>
        <v>0</v>
      </c>
      <c r="H14" s="55">
        <f>Saare!H31</f>
        <v>1</v>
      </c>
      <c r="I14" s="55">
        <f>Saare!I31</f>
        <v>1</v>
      </c>
      <c r="J14" s="55">
        <f>Saare!J31</f>
        <v>2</v>
      </c>
      <c r="K14" s="55">
        <f>Saare!K31</f>
        <v>5</v>
      </c>
      <c r="L14" s="55">
        <f>Saare!L31</f>
        <v>0</v>
      </c>
      <c r="M14" s="55">
        <f>Saare!M31</f>
        <v>0</v>
      </c>
      <c r="N14" s="54">
        <f>Saare!N31</f>
        <v>2</v>
      </c>
      <c r="O14" s="54">
        <f>Saare!O31</f>
        <v>0</v>
      </c>
      <c r="P14" s="54">
        <f>Saare!P31</f>
        <v>6</v>
      </c>
      <c r="Q14" s="54">
        <f>Saare!Q31</f>
        <v>4</v>
      </c>
      <c r="R14" s="54">
        <f>Saare!R31</f>
        <v>0</v>
      </c>
      <c r="S14" s="54">
        <f>Saare!S31</f>
        <v>0</v>
      </c>
      <c r="T14" s="55">
        <f>Saare!T31</f>
        <v>9</v>
      </c>
      <c r="U14" s="55">
        <f>Saare!U31</f>
        <v>0</v>
      </c>
      <c r="V14" s="55">
        <f>Saare!V31</f>
        <v>12</v>
      </c>
      <c r="W14" s="55">
        <f>Saare!W31</f>
        <v>4</v>
      </c>
      <c r="X14" s="55">
        <f>Saare!X31</f>
        <v>0</v>
      </c>
      <c r="Y14" s="55">
        <f>Saare!Y31</f>
        <v>0</v>
      </c>
      <c r="Z14" s="54">
        <f>Saare!Z31</f>
        <v>16</v>
      </c>
      <c r="AA14" s="54">
        <f>Saare!AA31</f>
        <v>7</v>
      </c>
      <c r="AB14" s="54">
        <f>Saare!AB31</f>
        <v>11</v>
      </c>
      <c r="AC14" s="54">
        <f>Saare!AC31</f>
        <v>12</v>
      </c>
      <c r="AD14" s="54">
        <f>Saare!AD31</f>
        <v>3</v>
      </c>
      <c r="AE14" s="54">
        <f>Saare!AE31</f>
        <v>1</v>
      </c>
      <c r="AF14" s="55">
        <f>Saare!AF31</f>
        <v>19</v>
      </c>
      <c r="AG14" s="55">
        <f>Saare!AG31</f>
        <v>4</v>
      </c>
      <c r="AH14" s="55">
        <f>Saare!AH31</f>
        <v>14</v>
      </c>
      <c r="AI14" s="55">
        <f>Saare!AI31</f>
        <v>11</v>
      </c>
      <c r="AJ14" s="55">
        <f>Saare!AJ31</f>
        <v>13</v>
      </c>
      <c r="AK14" s="55">
        <f>Saare!AK31</f>
        <v>16</v>
      </c>
      <c r="AL14" s="54">
        <f>Saare!AL31</f>
        <v>0</v>
      </c>
      <c r="AM14" s="54">
        <f>Saare!AM31</f>
        <v>0</v>
      </c>
      <c r="AN14" s="54">
        <f>Saare!AN31</f>
        <v>0</v>
      </c>
      <c r="AO14" s="54">
        <f>Saare!AO31</f>
        <v>0</v>
      </c>
      <c r="AP14" s="54">
        <f>Saare!AP31</f>
        <v>0</v>
      </c>
      <c r="AQ14" s="54">
        <f>Saare!AQ31</f>
        <v>0</v>
      </c>
      <c r="AR14" s="55">
        <f>Saare!AR31</f>
        <v>0</v>
      </c>
      <c r="AS14" s="55">
        <f>Saare!AS31</f>
        <v>0</v>
      </c>
      <c r="AT14" s="55">
        <f>Saare!AT31</f>
        <v>0</v>
      </c>
      <c r="AU14" s="55">
        <f>Saare!AU31</f>
        <v>0</v>
      </c>
      <c r="AV14" s="55">
        <f>Saare!AV31</f>
        <v>0</v>
      </c>
      <c r="AW14" s="55">
        <f>Saare!AW31</f>
        <v>0</v>
      </c>
      <c r="AX14" s="54">
        <f>Saare!AX31</f>
        <v>0</v>
      </c>
      <c r="AY14" s="54">
        <f>Saare!AY31</f>
        <v>0</v>
      </c>
      <c r="AZ14" s="54">
        <f>Saare!AZ31</f>
        <v>0</v>
      </c>
      <c r="BA14" s="54">
        <f>Saare!BA31</f>
        <v>0</v>
      </c>
      <c r="BB14" s="54">
        <f>Saare!BB31</f>
        <v>0</v>
      </c>
      <c r="BC14" s="54">
        <f>Saare!BC31</f>
        <v>0</v>
      </c>
      <c r="BD14" s="55">
        <f>Saare!BD31</f>
        <v>0</v>
      </c>
      <c r="BE14" s="55">
        <f>Saare!BE31</f>
        <v>0</v>
      </c>
      <c r="BF14" s="55">
        <f>Saare!BF31</f>
        <v>0</v>
      </c>
      <c r="BG14" s="55">
        <f>Saare!BG31</f>
        <v>0</v>
      </c>
      <c r="BH14" s="55">
        <f>Saare!BH31</f>
        <v>0</v>
      </c>
      <c r="BI14" s="55">
        <f>Saare!BI31</f>
        <v>0</v>
      </c>
      <c r="BJ14" s="56">
        <f>Saare!BJ31</f>
        <v>0</v>
      </c>
      <c r="BK14" s="56">
        <f>Saare!BK31</f>
        <v>0</v>
      </c>
      <c r="BL14" s="56">
        <f>Saare!BL31</f>
        <v>0</v>
      </c>
      <c r="BM14" s="56">
        <f>Saare!BM31</f>
        <v>0</v>
      </c>
      <c r="BN14" s="56">
        <f>Saare!BN31</f>
        <v>0</v>
      </c>
      <c r="BO14" s="56">
        <f>Saare!BO31</f>
        <v>0</v>
      </c>
      <c r="BP14" s="55">
        <f>Saare!BP31</f>
        <v>0</v>
      </c>
      <c r="BQ14" s="55">
        <f>Saare!BQ31</f>
        <v>0</v>
      </c>
      <c r="BR14" s="55">
        <f>Saare!BR31</f>
        <v>0</v>
      </c>
      <c r="BS14" s="55">
        <f>Saare!BS31</f>
        <v>0</v>
      </c>
      <c r="BT14" s="55">
        <f>Saare!BT31</f>
        <v>0</v>
      </c>
      <c r="BU14" s="55">
        <f>Saare!BU31</f>
        <v>0</v>
      </c>
      <c r="BV14" s="49">
        <f t="shared" si="0"/>
        <v>50</v>
      </c>
      <c r="BW14" s="49">
        <f t="shared" si="1"/>
        <v>16</v>
      </c>
      <c r="BX14" s="49">
        <f t="shared" si="2"/>
        <v>47</v>
      </c>
      <c r="BY14" s="49">
        <f t="shared" si="3"/>
        <v>39</v>
      </c>
      <c r="BZ14" s="49">
        <f t="shared" si="4"/>
        <v>17</v>
      </c>
      <c r="CA14" s="49">
        <f t="shared" si="5"/>
        <v>17</v>
      </c>
      <c r="CB14" s="50">
        <f t="shared" si="6"/>
        <v>186</v>
      </c>
      <c r="CC14" s="5">
        <f>Saare!CC31</f>
        <v>0</v>
      </c>
      <c r="CD14" s="51" t="e">
        <f t="shared" si="7"/>
        <v>#DIV/0!</v>
      </c>
      <c r="CE14" s="49">
        <f t="shared" si="8"/>
        <v>52</v>
      </c>
      <c r="CF14" s="49">
        <f t="shared" si="9"/>
        <v>30</v>
      </c>
      <c r="CG14" s="49">
        <f t="shared" si="10"/>
        <v>18</v>
      </c>
      <c r="CH14" s="117">
        <f t="shared" si="11"/>
        <v>36.184210526315788</v>
      </c>
      <c r="CI14" s="52"/>
      <c r="CJ14" s="52"/>
      <c r="CK14" s="52"/>
      <c r="CL14" s="52"/>
    </row>
    <row r="15" spans="1:91" s="53" customFormat="1" ht="15.75" customHeight="1" x14ac:dyDescent="0.35">
      <c r="A15" s="4" t="s">
        <v>23</v>
      </c>
      <c r="B15" s="54">
        <f>Tartu!B27</f>
        <v>0</v>
      </c>
      <c r="C15" s="54">
        <f>Tartu!C27</f>
        <v>0</v>
      </c>
      <c r="D15" s="54">
        <f>Tartu!D27</f>
        <v>1</v>
      </c>
      <c r="E15" s="54">
        <f>Tartu!E27</f>
        <v>0</v>
      </c>
      <c r="F15" s="54">
        <f>Tartu!F27</f>
        <v>1</v>
      </c>
      <c r="G15" s="54">
        <f>Tartu!G27</f>
        <v>0</v>
      </c>
      <c r="H15" s="55">
        <f>Tartu!H27</f>
        <v>1</v>
      </c>
      <c r="I15" s="55">
        <f>Tartu!I27</f>
        <v>1</v>
      </c>
      <c r="J15" s="55">
        <f>Tartu!J27</f>
        <v>0</v>
      </c>
      <c r="K15" s="55">
        <f>Tartu!K27</f>
        <v>2</v>
      </c>
      <c r="L15" s="55">
        <f>Tartu!L27</f>
        <v>0</v>
      </c>
      <c r="M15" s="55">
        <f>Tartu!M27</f>
        <v>0</v>
      </c>
      <c r="N15" s="54">
        <f>Tartu!N27</f>
        <v>6</v>
      </c>
      <c r="O15" s="54">
        <f>Tartu!O27</f>
        <v>1</v>
      </c>
      <c r="P15" s="54">
        <f>Tartu!P27</f>
        <v>3</v>
      </c>
      <c r="Q15" s="54">
        <f>Tartu!Q27</f>
        <v>5</v>
      </c>
      <c r="R15" s="54">
        <f>Tartu!R27</f>
        <v>0</v>
      </c>
      <c r="S15" s="54">
        <f>Tartu!S27</f>
        <v>1</v>
      </c>
      <c r="T15" s="55">
        <f>Tartu!T27</f>
        <v>2</v>
      </c>
      <c r="U15" s="55">
        <f>Tartu!U27</f>
        <v>1</v>
      </c>
      <c r="V15" s="55">
        <f>Tartu!V27</f>
        <v>2</v>
      </c>
      <c r="W15" s="55">
        <f>Tartu!W27</f>
        <v>2</v>
      </c>
      <c r="X15" s="55">
        <f>Tartu!X27</f>
        <v>0</v>
      </c>
      <c r="Y15" s="55">
        <f>Tartu!Y27</f>
        <v>0</v>
      </c>
      <c r="Z15" s="54">
        <f>Tartu!Z27</f>
        <v>4</v>
      </c>
      <c r="AA15" s="54">
        <f>Tartu!AA27</f>
        <v>1</v>
      </c>
      <c r="AB15" s="54">
        <f>Tartu!AB27</f>
        <v>1</v>
      </c>
      <c r="AC15" s="54">
        <f>Tartu!AC27</f>
        <v>1</v>
      </c>
      <c r="AD15" s="54">
        <f>Tartu!AD27</f>
        <v>0</v>
      </c>
      <c r="AE15" s="54">
        <f>Tartu!AE27</f>
        <v>0</v>
      </c>
      <c r="AF15" s="55">
        <f>Tartu!AF27</f>
        <v>3</v>
      </c>
      <c r="AG15" s="55">
        <f>Tartu!AG27</f>
        <v>1</v>
      </c>
      <c r="AH15" s="55">
        <f>Tartu!AH27</f>
        <v>0</v>
      </c>
      <c r="AI15" s="55">
        <f>Tartu!AI27</f>
        <v>1</v>
      </c>
      <c r="AJ15" s="55">
        <f>Tartu!AJ27</f>
        <v>0</v>
      </c>
      <c r="AK15" s="55">
        <f>Tartu!AK27</f>
        <v>0</v>
      </c>
      <c r="AL15" s="54">
        <f>Tartu!AL27</f>
        <v>0</v>
      </c>
      <c r="AM15" s="54">
        <f>Tartu!AM27</f>
        <v>0</v>
      </c>
      <c r="AN15" s="54">
        <f>Tartu!AN27</f>
        <v>0</v>
      </c>
      <c r="AO15" s="54">
        <f>Tartu!AO27</f>
        <v>0</v>
      </c>
      <c r="AP15" s="54">
        <f>Tartu!AP27</f>
        <v>0</v>
      </c>
      <c r="AQ15" s="54">
        <f>Tartu!AQ27</f>
        <v>0</v>
      </c>
      <c r="AR15" s="55">
        <f>Tartu!AR27</f>
        <v>0</v>
      </c>
      <c r="AS15" s="55">
        <f>Tartu!AS27</f>
        <v>0</v>
      </c>
      <c r="AT15" s="55">
        <f>Tartu!AT27</f>
        <v>0</v>
      </c>
      <c r="AU15" s="55">
        <f>Tartu!AU27</f>
        <v>0</v>
      </c>
      <c r="AV15" s="55">
        <f>Tartu!AV27</f>
        <v>0</v>
      </c>
      <c r="AW15" s="55">
        <f>Tartu!AW27</f>
        <v>0</v>
      </c>
      <c r="AX15" s="54">
        <f>Tartu!AX27</f>
        <v>0</v>
      </c>
      <c r="AY15" s="54">
        <f>Tartu!AY27</f>
        <v>0</v>
      </c>
      <c r="AZ15" s="54">
        <f>Tartu!AZ27</f>
        <v>0</v>
      </c>
      <c r="BA15" s="54">
        <f>Tartu!BA27</f>
        <v>0</v>
      </c>
      <c r="BB15" s="54">
        <f>Tartu!BB27</f>
        <v>0</v>
      </c>
      <c r="BC15" s="54">
        <f>Tartu!BC27</f>
        <v>0</v>
      </c>
      <c r="BD15" s="55">
        <f>Tartu!BD27</f>
        <v>0</v>
      </c>
      <c r="BE15" s="55">
        <f>Tartu!BE27</f>
        <v>0</v>
      </c>
      <c r="BF15" s="55">
        <f>Tartu!BF27</f>
        <v>0</v>
      </c>
      <c r="BG15" s="55">
        <f>Tartu!BG27</f>
        <v>0</v>
      </c>
      <c r="BH15" s="55">
        <f>Tartu!BH27</f>
        <v>0</v>
      </c>
      <c r="BI15" s="55">
        <f>Tartu!BI27</f>
        <v>0</v>
      </c>
      <c r="BJ15" s="56">
        <f>Tartu!BJ27</f>
        <v>0</v>
      </c>
      <c r="BK15" s="56">
        <f>Tartu!BK27</f>
        <v>0</v>
      </c>
      <c r="BL15" s="56">
        <f>Tartu!BL27</f>
        <v>0</v>
      </c>
      <c r="BM15" s="56">
        <f>Tartu!BM27</f>
        <v>0</v>
      </c>
      <c r="BN15" s="56">
        <f>Tartu!BN27</f>
        <v>0</v>
      </c>
      <c r="BO15" s="56">
        <f>Tartu!BO27</f>
        <v>0</v>
      </c>
      <c r="BP15" s="55">
        <f>Tartu!BP27</f>
        <v>0</v>
      </c>
      <c r="BQ15" s="55">
        <f>Tartu!BQ27</f>
        <v>0</v>
      </c>
      <c r="BR15" s="55">
        <f>Tartu!BR27</f>
        <v>0</v>
      </c>
      <c r="BS15" s="55">
        <f>Tartu!BS27</f>
        <v>0</v>
      </c>
      <c r="BT15" s="55">
        <f>Tartu!BT27</f>
        <v>0</v>
      </c>
      <c r="BU15" s="55">
        <f>Tartu!BU27</f>
        <v>0</v>
      </c>
      <c r="BV15" s="49">
        <f t="shared" si="0"/>
        <v>16</v>
      </c>
      <c r="BW15" s="49">
        <f t="shared" si="1"/>
        <v>5</v>
      </c>
      <c r="BX15" s="49">
        <f t="shared" si="2"/>
        <v>7</v>
      </c>
      <c r="BY15" s="49">
        <f t="shared" si="3"/>
        <v>11</v>
      </c>
      <c r="BZ15" s="49">
        <f t="shared" si="4"/>
        <v>1</v>
      </c>
      <c r="CA15" s="49">
        <f t="shared" si="5"/>
        <v>1</v>
      </c>
      <c r="CB15" s="50">
        <f t="shared" si="6"/>
        <v>41</v>
      </c>
      <c r="CC15" s="5">
        <f>Tartu!CC27</f>
        <v>0</v>
      </c>
      <c r="CD15" s="51" t="e">
        <f t="shared" si="7"/>
        <v>#DIV/0!</v>
      </c>
      <c r="CE15" s="49">
        <f t="shared" si="8"/>
        <v>56</v>
      </c>
      <c r="CF15" s="49">
        <f t="shared" si="9"/>
        <v>39</v>
      </c>
      <c r="CG15" s="49">
        <f t="shared" si="10"/>
        <v>5</v>
      </c>
      <c r="CH15" s="117">
        <f t="shared" si="11"/>
        <v>41.025641025641022</v>
      </c>
      <c r="CI15" s="52"/>
      <c r="CJ15" s="52"/>
      <c r="CK15" s="52"/>
      <c r="CL15" s="52"/>
    </row>
    <row r="16" spans="1:91" s="53" customFormat="1" ht="15.75" customHeight="1" x14ac:dyDescent="0.35">
      <c r="A16" s="4" t="s">
        <v>24</v>
      </c>
      <c r="B16" s="54">
        <f>Valga!B25</f>
        <v>0</v>
      </c>
      <c r="C16" s="54">
        <f>Valga!C25</f>
        <v>0</v>
      </c>
      <c r="D16" s="54">
        <f>Valga!D25</f>
        <v>0</v>
      </c>
      <c r="E16" s="54">
        <f>Valga!E25</f>
        <v>0</v>
      </c>
      <c r="F16" s="54">
        <f>Valga!F25</f>
        <v>1</v>
      </c>
      <c r="G16" s="54">
        <f>Valga!G25</f>
        <v>1</v>
      </c>
      <c r="H16" s="55">
        <f>Valga!H25</f>
        <v>2</v>
      </c>
      <c r="I16" s="55">
        <f>Valga!I25</f>
        <v>0</v>
      </c>
      <c r="J16" s="55">
        <f>Valga!J25</f>
        <v>2</v>
      </c>
      <c r="K16" s="55">
        <f>Valga!K25</f>
        <v>0</v>
      </c>
      <c r="L16" s="55">
        <f>Valga!L25</f>
        <v>0</v>
      </c>
      <c r="M16" s="55">
        <f>Valga!M25</f>
        <v>0</v>
      </c>
      <c r="N16" s="54">
        <f>Valga!N25</f>
        <v>1</v>
      </c>
      <c r="O16" s="54">
        <f>Valga!O25</f>
        <v>2</v>
      </c>
      <c r="P16" s="54">
        <f>Valga!P25</f>
        <v>1</v>
      </c>
      <c r="Q16" s="54">
        <f>Valga!Q25</f>
        <v>1</v>
      </c>
      <c r="R16" s="54">
        <f>Valga!R25</f>
        <v>0</v>
      </c>
      <c r="S16" s="54">
        <f>Valga!S25</f>
        <v>1</v>
      </c>
      <c r="T16" s="55">
        <f>Valga!T25</f>
        <v>2</v>
      </c>
      <c r="U16" s="55">
        <f>Valga!U25</f>
        <v>0</v>
      </c>
      <c r="V16" s="55">
        <f>Valga!V25</f>
        <v>4</v>
      </c>
      <c r="W16" s="55">
        <f>Valga!W25</f>
        <v>4</v>
      </c>
      <c r="X16" s="55">
        <f>Valga!X25</f>
        <v>0</v>
      </c>
      <c r="Y16" s="55">
        <f>Valga!Y25</f>
        <v>0</v>
      </c>
      <c r="Z16" s="54">
        <f>Valga!Z25</f>
        <v>3</v>
      </c>
      <c r="AA16" s="54">
        <f>Valga!AA25</f>
        <v>3</v>
      </c>
      <c r="AB16" s="54">
        <f>Valga!AB25</f>
        <v>1</v>
      </c>
      <c r="AC16" s="54">
        <f>Valga!AC25</f>
        <v>3</v>
      </c>
      <c r="AD16" s="54">
        <f>Valga!AD25</f>
        <v>0</v>
      </c>
      <c r="AE16" s="54">
        <f>Valga!AE25</f>
        <v>1</v>
      </c>
      <c r="AF16" s="55">
        <f>Valga!AF25</f>
        <v>4</v>
      </c>
      <c r="AG16" s="55">
        <f>Valga!AG25</f>
        <v>2</v>
      </c>
      <c r="AH16" s="55">
        <f>Valga!AH25</f>
        <v>2</v>
      </c>
      <c r="AI16" s="55">
        <f>Valga!AI25</f>
        <v>0</v>
      </c>
      <c r="AJ16" s="55">
        <f>Valga!AJ25</f>
        <v>0</v>
      </c>
      <c r="AK16" s="55">
        <f>Valga!AK25</f>
        <v>1</v>
      </c>
      <c r="AL16" s="54">
        <f>Valga!AL25</f>
        <v>0</v>
      </c>
      <c r="AM16" s="54">
        <f>Valga!AM25</f>
        <v>0</v>
      </c>
      <c r="AN16" s="54">
        <f>Valga!AN25</f>
        <v>0</v>
      </c>
      <c r="AO16" s="54">
        <f>Valga!AO25</f>
        <v>0</v>
      </c>
      <c r="AP16" s="54">
        <f>Valga!AP25</f>
        <v>0</v>
      </c>
      <c r="AQ16" s="54">
        <f>Valga!AQ25</f>
        <v>0</v>
      </c>
      <c r="AR16" s="55">
        <f>Valga!AR25</f>
        <v>0</v>
      </c>
      <c r="AS16" s="55">
        <f>Valga!AS25</f>
        <v>0</v>
      </c>
      <c r="AT16" s="55">
        <f>Valga!AT25</f>
        <v>0</v>
      </c>
      <c r="AU16" s="55">
        <f>Valga!AU25</f>
        <v>0</v>
      </c>
      <c r="AV16" s="55">
        <f>Valga!AV25</f>
        <v>0</v>
      </c>
      <c r="AW16" s="55">
        <f>Valga!AW25</f>
        <v>0</v>
      </c>
      <c r="AX16" s="54">
        <f>Valga!AX25</f>
        <v>0</v>
      </c>
      <c r="AY16" s="54">
        <f>Valga!AY25</f>
        <v>0</v>
      </c>
      <c r="AZ16" s="54">
        <f>Valga!AZ25</f>
        <v>0</v>
      </c>
      <c r="BA16" s="54">
        <f>Valga!BA25</f>
        <v>0</v>
      </c>
      <c r="BB16" s="54">
        <f>Valga!BB25</f>
        <v>0</v>
      </c>
      <c r="BC16" s="54">
        <f>Valga!BC25</f>
        <v>0</v>
      </c>
      <c r="BD16" s="55">
        <f>Valga!BD25</f>
        <v>0</v>
      </c>
      <c r="BE16" s="55">
        <f>Valga!BE25</f>
        <v>0</v>
      </c>
      <c r="BF16" s="55">
        <f>Valga!BF25</f>
        <v>0</v>
      </c>
      <c r="BG16" s="55">
        <f>Valga!BG25</f>
        <v>0</v>
      </c>
      <c r="BH16" s="55">
        <f>Valga!BH25</f>
        <v>0</v>
      </c>
      <c r="BI16" s="55">
        <f>Valga!BI25</f>
        <v>0</v>
      </c>
      <c r="BJ16" s="56">
        <f>Valga!BJ25</f>
        <v>0</v>
      </c>
      <c r="BK16" s="56">
        <f>Valga!BK25</f>
        <v>0</v>
      </c>
      <c r="BL16" s="56">
        <f>Valga!BL25</f>
        <v>0</v>
      </c>
      <c r="BM16" s="56">
        <f>Valga!BM25</f>
        <v>0</v>
      </c>
      <c r="BN16" s="56">
        <f>Valga!BN25</f>
        <v>0</v>
      </c>
      <c r="BO16" s="56">
        <f>Valga!BO25</f>
        <v>0</v>
      </c>
      <c r="BP16" s="55">
        <f>Valga!BP25</f>
        <v>0</v>
      </c>
      <c r="BQ16" s="55">
        <f>Valga!BQ25</f>
        <v>0</v>
      </c>
      <c r="BR16" s="55">
        <f>Valga!BR25</f>
        <v>0</v>
      </c>
      <c r="BS16" s="55">
        <f>Valga!BS25</f>
        <v>0</v>
      </c>
      <c r="BT16" s="55">
        <f>Valga!BT25</f>
        <v>0</v>
      </c>
      <c r="BU16" s="55">
        <f>Valga!BU25</f>
        <v>0</v>
      </c>
      <c r="BV16" s="49">
        <f t="shared" si="0"/>
        <v>12</v>
      </c>
      <c r="BW16" s="49">
        <f t="shared" si="1"/>
        <v>7</v>
      </c>
      <c r="BX16" s="49">
        <f t="shared" si="2"/>
        <v>10</v>
      </c>
      <c r="BY16" s="49">
        <f t="shared" si="3"/>
        <v>8</v>
      </c>
      <c r="BZ16" s="49">
        <f t="shared" si="4"/>
        <v>1</v>
      </c>
      <c r="CA16" s="49">
        <f t="shared" si="5"/>
        <v>4</v>
      </c>
      <c r="CB16" s="50">
        <f t="shared" si="6"/>
        <v>42</v>
      </c>
      <c r="CC16" s="5">
        <f>Valga!CC25</f>
        <v>0</v>
      </c>
      <c r="CD16" s="51" t="e">
        <f t="shared" si="7"/>
        <v>#DIV/0!</v>
      </c>
      <c r="CE16" s="49">
        <f t="shared" si="8"/>
        <v>52</v>
      </c>
      <c r="CF16" s="49">
        <f t="shared" si="9"/>
        <v>36</v>
      </c>
      <c r="CG16" s="49">
        <f t="shared" si="10"/>
        <v>12</v>
      </c>
      <c r="CH16" s="117">
        <f t="shared" si="11"/>
        <v>40.54054054054054</v>
      </c>
      <c r="CI16" s="52"/>
      <c r="CJ16" s="52"/>
      <c r="CK16" s="52"/>
      <c r="CL16" s="52"/>
    </row>
    <row r="17" spans="1:91" s="53" customFormat="1" ht="15.75" customHeight="1" x14ac:dyDescent="0.35">
      <c r="A17" s="4" t="s">
        <v>25</v>
      </c>
      <c r="B17" s="54">
        <f>Viljandi!B31</f>
        <v>0</v>
      </c>
      <c r="C17" s="54">
        <f>Viljandi!C31</f>
        <v>0</v>
      </c>
      <c r="D17" s="54">
        <f>Viljandi!D31</f>
        <v>0</v>
      </c>
      <c r="E17" s="54">
        <f>Viljandi!E31</f>
        <v>1</v>
      </c>
      <c r="F17" s="54">
        <f>Viljandi!F31</f>
        <v>3</v>
      </c>
      <c r="G17" s="54">
        <f>Viljandi!G31</f>
        <v>0</v>
      </c>
      <c r="H17" s="55">
        <f>Viljandi!H31</f>
        <v>0</v>
      </c>
      <c r="I17" s="55">
        <f>Viljandi!I31</f>
        <v>0</v>
      </c>
      <c r="J17" s="55">
        <f>Viljandi!J31</f>
        <v>1</v>
      </c>
      <c r="K17" s="55">
        <f>Viljandi!K31</f>
        <v>0</v>
      </c>
      <c r="L17" s="55">
        <f>Viljandi!L31</f>
        <v>0</v>
      </c>
      <c r="M17" s="55">
        <f>Viljandi!M31</f>
        <v>0</v>
      </c>
      <c r="N17" s="54">
        <f>Viljandi!N31</f>
        <v>2</v>
      </c>
      <c r="O17" s="54">
        <f>Viljandi!O31</f>
        <v>0</v>
      </c>
      <c r="P17" s="54">
        <f>Viljandi!P31</f>
        <v>7</v>
      </c>
      <c r="Q17" s="54">
        <f>Viljandi!Q31</f>
        <v>3</v>
      </c>
      <c r="R17" s="54">
        <f>Viljandi!R31</f>
        <v>0</v>
      </c>
      <c r="S17" s="54">
        <f>Viljandi!S31</f>
        <v>0</v>
      </c>
      <c r="T17" s="55">
        <f>Viljandi!T31</f>
        <v>3</v>
      </c>
      <c r="U17" s="55">
        <f>Viljandi!U31</f>
        <v>0</v>
      </c>
      <c r="V17" s="55">
        <f>Viljandi!V31</f>
        <v>4</v>
      </c>
      <c r="W17" s="55">
        <f>Viljandi!W31</f>
        <v>1</v>
      </c>
      <c r="X17" s="55">
        <f>Viljandi!X31</f>
        <v>0</v>
      </c>
      <c r="Y17" s="55">
        <f>Viljandi!Y31</f>
        <v>0</v>
      </c>
      <c r="Z17" s="54">
        <f>Viljandi!Z31</f>
        <v>1</v>
      </c>
      <c r="AA17" s="54">
        <f>Viljandi!AA31</f>
        <v>2</v>
      </c>
      <c r="AB17" s="54">
        <f>Viljandi!AB31</f>
        <v>5</v>
      </c>
      <c r="AC17" s="54">
        <f>Viljandi!AC31</f>
        <v>3</v>
      </c>
      <c r="AD17" s="54">
        <f>Viljandi!AD31</f>
        <v>0</v>
      </c>
      <c r="AE17" s="54">
        <f>Viljandi!AE31</f>
        <v>0</v>
      </c>
      <c r="AF17" s="55">
        <f>Viljandi!AF31</f>
        <v>4</v>
      </c>
      <c r="AG17" s="55">
        <f>Viljandi!AG31</f>
        <v>1</v>
      </c>
      <c r="AH17" s="55">
        <f>Viljandi!AH31</f>
        <v>2</v>
      </c>
      <c r="AI17" s="55">
        <f>Viljandi!AI31</f>
        <v>5</v>
      </c>
      <c r="AJ17" s="55">
        <f>Viljandi!AJ31</f>
        <v>2</v>
      </c>
      <c r="AK17" s="55">
        <f>Viljandi!AK31</f>
        <v>0</v>
      </c>
      <c r="AL17" s="54">
        <f>Viljandi!AL31</f>
        <v>0</v>
      </c>
      <c r="AM17" s="54">
        <f>Viljandi!AM31</f>
        <v>0</v>
      </c>
      <c r="AN17" s="54">
        <f>Viljandi!AN31</f>
        <v>0</v>
      </c>
      <c r="AO17" s="54">
        <f>Viljandi!AO31</f>
        <v>0</v>
      </c>
      <c r="AP17" s="54">
        <f>Viljandi!AP31</f>
        <v>0</v>
      </c>
      <c r="AQ17" s="54">
        <f>Viljandi!AQ31</f>
        <v>0</v>
      </c>
      <c r="AR17" s="55">
        <f>Viljandi!AR31</f>
        <v>0</v>
      </c>
      <c r="AS17" s="55">
        <f>Viljandi!AS31</f>
        <v>0</v>
      </c>
      <c r="AT17" s="55">
        <f>Viljandi!AT31</f>
        <v>0</v>
      </c>
      <c r="AU17" s="55">
        <f>Viljandi!AU31</f>
        <v>0</v>
      </c>
      <c r="AV17" s="55">
        <f>Viljandi!AV31</f>
        <v>0</v>
      </c>
      <c r="AW17" s="55">
        <f>Viljandi!AW31</f>
        <v>0</v>
      </c>
      <c r="AX17" s="54">
        <f>Viljandi!AX31</f>
        <v>0</v>
      </c>
      <c r="AY17" s="54">
        <f>Viljandi!AY31</f>
        <v>0</v>
      </c>
      <c r="AZ17" s="54">
        <f>Viljandi!AZ31</f>
        <v>0</v>
      </c>
      <c r="BA17" s="54">
        <f>Viljandi!BA31</f>
        <v>0</v>
      </c>
      <c r="BB17" s="54">
        <f>Viljandi!BB31</f>
        <v>0</v>
      </c>
      <c r="BC17" s="54">
        <f>Viljandi!BC31</f>
        <v>0</v>
      </c>
      <c r="BD17" s="55">
        <f>Viljandi!BD31</f>
        <v>0</v>
      </c>
      <c r="BE17" s="55">
        <f>Viljandi!BE31</f>
        <v>0</v>
      </c>
      <c r="BF17" s="55">
        <f>Viljandi!BF31</f>
        <v>0</v>
      </c>
      <c r="BG17" s="55">
        <f>Viljandi!BG31</f>
        <v>0</v>
      </c>
      <c r="BH17" s="55">
        <f>Viljandi!BH31</f>
        <v>0</v>
      </c>
      <c r="BI17" s="55">
        <f>Viljandi!BI31</f>
        <v>0</v>
      </c>
      <c r="BJ17" s="56">
        <f>Viljandi!BJ31</f>
        <v>0</v>
      </c>
      <c r="BK17" s="56">
        <f>Viljandi!BK31</f>
        <v>0</v>
      </c>
      <c r="BL17" s="56">
        <f>Viljandi!BL31</f>
        <v>0</v>
      </c>
      <c r="BM17" s="56">
        <f>Viljandi!BM31</f>
        <v>0</v>
      </c>
      <c r="BN17" s="56">
        <f>Viljandi!BN31</f>
        <v>0</v>
      </c>
      <c r="BO17" s="56">
        <f>Viljandi!BO31</f>
        <v>0</v>
      </c>
      <c r="BP17" s="55">
        <f>Viljandi!BP31</f>
        <v>0</v>
      </c>
      <c r="BQ17" s="55">
        <f>Viljandi!BQ31</f>
        <v>0</v>
      </c>
      <c r="BR17" s="55">
        <f>Viljandi!BR31</f>
        <v>0</v>
      </c>
      <c r="BS17" s="55">
        <f>Viljandi!BS31</f>
        <v>0</v>
      </c>
      <c r="BT17" s="55">
        <f>Viljandi!BT31</f>
        <v>0</v>
      </c>
      <c r="BU17" s="55">
        <f>Viljandi!BU31</f>
        <v>0</v>
      </c>
      <c r="BV17" s="49">
        <f t="shared" si="0"/>
        <v>10</v>
      </c>
      <c r="BW17" s="49">
        <f t="shared" si="1"/>
        <v>3</v>
      </c>
      <c r="BX17" s="49">
        <f t="shared" si="2"/>
        <v>19</v>
      </c>
      <c r="BY17" s="49">
        <f t="shared" si="3"/>
        <v>13</v>
      </c>
      <c r="BZ17" s="49">
        <f t="shared" si="4"/>
        <v>5</v>
      </c>
      <c r="CA17" s="49">
        <f t="shared" si="5"/>
        <v>0</v>
      </c>
      <c r="CB17" s="50">
        <f t="shared" si="6"/>
        <v>50</v>
      </c>
      <c r="CC17" s="5">
        <f>Viljandi!CC31</f>
        <v>0</v>
      </c>
      <c r="CD17" s="51" t="e">
        <f t="shared" si="7"/>
        <v>#DIV/0!</v>
      </c>
      <c r="CE17" s="49">
        <f t="shared" si="8"/>
        <v>58</v>
      </c>
      <c r="CF17" s="49">
        <f t="shared" si="9"/>
        <v>32</v>
      </c>
      <c r="CG17" s="49">
        <f t="shared" si="10"/>
        <v>10</v>
      </c>
      <c r="CH17" s="117">
        <f t="shared" si="11"/>
        <v>35.555555555555557</v>
      </c>
      <c r="CI17" s="52"/>
      <c r="CJ17" s="52"/>
      <c r="CK17" s="52"/>
      <c r="CL17" s="52"/>
    </row>
    <row r="18" spans="1:91" s="53" customFormat="1" ht="15.75" customHeight="1" x14ac:dyDescent="0.35">
      <c r="A18" s="4" t="s">
        <v>26</v>
      </c>
      <c r="B18" s="54">
        <f>Võru!B28</f>
        <v>0</v>
      </c>
      <c r="C18" s="54">
        <f>Võru!C28</f>
        <v>0</v>
      </c>
      <c r="D18" s="54">
        <f>Võru!D28</f>
        <v>0</v>
      </c>
      <c r="E18" s="54">
        <f>Võru!E28</f>
        <v>0</v>
      </c>
      <c r="F18" s="54">
        <f>Võru!F28</f>
        <v>0</v>
      </c>
      <c r="G18" s="54">
        <f>Võru!G28</f>
        <v>0</v>
      </c>
      <c r="H18" s="55">
        <f>Võru!H28</f>
        <v>0</v>
      </c>
      <c r="I18" s="55">
        <f>Võru!I28</f>
        <v>0</v>
      </c>
      <c r="J18" s="55">
        <f>Võru!J28</f>
        <v>0</v>
      </c>
      <c r="K18" s="55">
        <f>Võru!K28</f>
        <v>0</v>
      </c>
      <c r="L18" s="55">
        <f>Võru!L28</f>
        <v>0</v>
      </c>
      <c r="M18" s="55">
        <f>Võru!M28</f>
        <v>0</v>
      </c>
      <c r="N18" s="54">
        <f>Võru!N28</f>
        <v>7</v>
      </c>
      <c r="O18" s="54">
        <f>Võru!O28</f>
        <v>1</v>
      </c>
      <c r="P18" s="54">
        <f>Võru!P28</f>
        <v>3</v>
      </c>
      <c r="Q18" s="54">
        <f>Võru!Q28</f>
        <v>4</v>
      </c>
      <c r="R18" s="54">
        <f>Võru!R28</f>
        <v>0</v>
      </c>
      <c r="S18" s="54">
        <f>Võru!S28</f>
        <v>0</v>
      </c>
      <c r="T18" s="55">
        <f>Võru!T28</f>
        <v>5</v>
      </c>
      <c r="U18" s="55">
        <f>Võru!U28</f>
        <v>0</v>
      </c>
      <c r="V18" s="55">
        <f>Võru!V28</f>
        <v>5</v>
      </c>
      <c r="W18" s="55">
        <f>Võru!W28</f>
        <v>1</v>
      </c>
      <c r="X18" s="55">
        <f>Võru!X28</f>
        <v>0</v>
      </c>
      <c r="Y18" s="55">
        <f>Võru!Y28</f>
        <v>0</v>
      </c>
      <c r="Z18" s="54">
        <f>Võru!Z28</f>
        <v>3</v>
      </c>
      <c r="AA18" s="54">
        <f>Võru!AA28</f>
        <v>0</v>
      </c>
      <c r="AB18" s="54">
        <f>Võru!AB28</f>
        <v>9</v>
      </c>
      <c r="AC18" s="54">
        <f>Võru!AC28</f>
        <v>2</v>
      </c>
      <c r="AD18" s="54">
        <f>Võru!AD28</f>
        <v>1</v>
      </c>
      <c r="AE18" s="54">
        <f>Võru!AE28</f>
        <v>2</v>
      </c>
      <c r="AF18" s="55">
        <f>Võru!AF28</f>
        <v>5</v>
      </c>
      <c r="AG18" s="55">
        <f>Võru!AG28</f>
        <v>1</v>
      </c>
      <c r="AH18" s="55">
        <f>Võru!AH28</f>
        <v>2</v>
      </c>
      <c r="AI18" s="55">
        <f>Võru!AI28</f>
        <v>2</v>
      </c>
      <c r="AJ18" s="55">
        <f>Võru!AJ28</f>
        <v>0</v>
      </c>
      <c r="AK18" s="55">
        <f>Võru!AK28</f>
        <v>0</v>
      </c>
      <c r="AL18" s="54">
        <f>Võru!AL28</f>
        <v>0</v>
      </c>
      <c r="AM18" s="54">
        <f>Võru!AM28</f>
        <v>0</v>
      </c>
      <c r="AN18" s="54">
        <f>Võru!AN28</f>
        <v>0</v>
      </c>
      <c r="AO18" s="54">
        <f>Võru!AO28</f>
        <v>0</v>
      </c>
      <c r="AP18" s="54">
        <f>Võru!AP28</f>
        <v>0</v>
      </c>
      <c r="AQ18" s="54">
        <f>Võru!AQ28</f>
        <v>0</v>
      </c>
      <c r="AR18" s="55">
        <f>Võru!AR28</f>
        <v>0</v>
      </c>
      <c r="AS18" s="55">
        <f>Võru!AS28</f>
        <v>0</v>
      </c>
      <c r="AT18" s="55">
        <f>Võru!AT28</f>
        <v>0</v>
      </c>
      <c r="AU18" s="55">
        <f>Võru!AU28</f>
        <v>0</v>
      </c>
      <c r="AV18" s="55">
        <f>Võru!AV28</f>
        <v>0</v>
      </c>
      <c r="AW18" s="55">
        <f>Võru!AW28</f>
        <v>0</v>
      </c>
      <c r="AX18" s="54">
        <f>Võru!AX28</f>
        <v>0</v>
      </c>
      <c r="AY18" s="54">
        <f>Võru!AY28</f>
        <v>0</v>
      </c>
      <c r="AZ18" s="54">
        <f>Võru!AZ28</f>
        <v>0</v>
      </c>
      <c r="BA18" s="54">
        <f>Võru!BA28</f>
        <v>0</v>
      </c>
      <c r="BB18" s="54">
        <f>Võru!BB28</f>
        <v>0</v>
      </c>
      <c r="BC18" s="54">
        <f>Võru!BC28</f>
        <v>0</v>
      </c>
      <c r="BD18" s="55">
        <f>Võru!BD28</f>
        <v>0</v>
      </c>
      <c r="BE18" s="55">
        <f>Võru!BE28</f>
        <v>0</v>
      </c>
      <c r="BF18" s="55">
        <f>Võru!BF28</f>
        <v>0</v>
      </c>
      <c r="BG18" s="55">
        <f>Võru!BG28</f>
        <v>0</v>
      </c>
      <c r="BH18" s="55">
        <f>Võru!BH28</f>
        <v>0</v>
      </c>
      <c r="BI18" s="55">
        <f>Võru!BI28</f>
        <v>0</v>
      </c>
      <c r="BJ18" s="56">
        <f>Võru!BJ28</f>
        <v>0</v>
      </c>
      <c r="BK18" s="56">
        <f>Võru!BK28</f>
        <v>0</v>
      </c>
      <c r="BL18" s="56">
        <f>Võru!BL28</f>
        <v>0</v>
      </c>
      <c r="BM18" s="56">
        <f>Võru!BM28</f>
        <v>0</v>
      </c>
      <c r="BN18" s="56">
        <f>Võru!BN28</f>
        <v>0</v>
      </c>
      <c r="BO18" s="56">
        <f>Võru!BO28</f>
        <v>0</v>
      </c>
      <c r="BP18" s="55">
        <f>Võru!BP28</f>
        <v>0</v>
      </c>
      <c r="BQ18" s="55">
        <f>Võru!BQ28</f>
        <v>0</v>
      </c>
      <c r="BR18" s="55">
        <f>Võru!BR28</f>
        <v>0</v>
      </c>
      <c r="BS18" s="55">
        <f>Võru!BS28</f>
        <v>0</v>
      </c>
      <c r="BT18" s="55">
        <f>Võru!BT28</f>
        <v>0</v>
      </c>
      <c r="BU18" s="55">
        <f>Võru!BU28</f>
        <v>0</v>
      </c>
      <c r="BV18" s="49">
        <f t="shared" si="0"/>
        <v>20</v>
      </c>
      <c r="BW18" s="49">
        <f t="shared" si="1"/>
        <v>2</v>
      </c>
      <c r="BX18" s="49">
        <f t="shared" si="2"/>
        <v>19</v>
      </c>
      <c r="BY18" s="49">
        <f t="shared" si="3"/>
        <v>9</v>
      </c>
      <c r="BZ18" s="49">
        <f t="shared" si="4"/>
        <v>1</v>
      </c>
      <c r="CA18" s="49">
        <f t="shared" si="5"/>
        <v>2</v>
      </c>
      <c r="CB18" s="50">
        <f t="shared" si="6"/>
        <v>53</v>
      </c>
      <c r="CC18" s="5">
        <f>Võru!CC28</f>
        <v>0</v>
      </c>
      <c r="CD18" s="51" t="e">
        <f t="shared" si="7"/>
        <v>#DIV/0!</v>
      </c>
      <c r="CE18" s="49">
        <f t="shared" si="8"/>
        <v>74</v>
      </c>
      <c r="CF18" s="49">
        <f t="shared" si="9"/>
        <v>21</v>
      </c>
      <c r="CG18" s="49">
        <f t="shared" si="10"/>
        <v>6</v>
      </c>
      <c r="CH18" s="117">
        <f t="shared" si="11"/>
        <v>22</v>
      </c>
      <c r="CI18" s="52"/>
      <c r="CJ18" s="52"/>
      <c r="CK18" s="52"/>
      <c r="CL18" s="52"/>
    </row>
    <row r="19" spans="1:91" ht="15.75" customHeight="1" x14ac:dyDescent="0.35">
      <c r="A19" s="57" t="s">
        <v>51</v>
      </c>
      <c r="B19" s="58">
        <f t="shared" ref="B19:AG19" si="12">SUM(B4:B18)</f>
        <v>15</v>
      </c>
      <c r="C19" s="58">
        <f t="shared" si="12"/>
        <v>18</v>
      </c>
      <c r="D19" s="58">
        <f t="shared" si="12"/>
        <v>16</v>
      </c>
      <c r="E19" s="58">
        <f t="shared" si="12"/>
        <v>25</v>
      </c>
      <c r="F19" s="58">
        <f t="shared" si="12"/>
        <v>17</v>
      </c>
      <c r="G19" s="58">
        <f t="shared" si="12"/>
        <v>5</v>
      </c>
      <c r="H19" s="59">
        <f t="shared" si="12"/>
        <v>7</v>
      </c>
      <c r="I19" s="59">
        <f t="shared" si="12"/>
        <v>2</v>
      </c>
      <c r="J19" s="59">
        <f t="shared" si="12"/>
        <v>15</v>
      </c>
      <c r="K19" s="59">
        <f t="shared" si="12"/>
        <v>15</v>
      </c>
      <c r="L19" s="59">
        <f t="shared" si="12"/>
        <v>2</v>
      </c>
      <c r="M19" s="59">
        <f t="shared" si="12"/>
        <v>2</v>
      </c>
      <c r="N19" s="58">
        <f t="shared" si="12"/>
        <v>36</v>
      </c>
      <c r="O19" s="58">
        <f t="shared" si="12"/>
        <v>7</v>
      </c>
      <c r="P19" s="58">
        <f t="shared" si="12"/>
        <v>47</v>
      </c>
      <c r="Q19" s="58">
        <f t="shared" si="12"/>
        <v>33</v>
      </c>
      <c r="R19" s="58">
        <f t="shared" si="12"/>
        <v>0</v>
      </c>
      <c r="S19" s="58">
        <f t="shared" si="12"/>
        <v>2</v>
      </c>
      <c r="T19" s="59">
        <f t="shared" si="12"/>
        <v>48</v>
      </c>
      <c r="U19" s="59">
        <f t="shared" si="12"/>
        <v>8</v>
      </c>
      <c r="V19" s="59">
        <f t="shared" si="12"/>
        <v>60</v>
      </c>
      <c r="W19" s="59">
        <f t="shared" si="12"/>
        <v>38</v>
      </c>
      <c r="X19" s="59">
        <f t="shared" si="12"/>
        <v>4</v>
      </c>
      <c r="Y19" s="59">
        <f t="shared" si="12"/>
        <v>1</v>
      </c>
      <c r="Z19" s="58">
        <f t="shared" si="12"/>
        <v>61</v>
      </c>
      <c r="AA19" s="58">
        <f t="shared" si="12"/>
        <v>23</v>
      </c>
      <c r="AB19" s="58">
        <f t="shared" si="12"/>
        <v>75</v>
      </c>
      <c r="AC19" s="58">
        <f t="shared" si="12"/>
        <v>49</v>
      </c>
      <c r="AD19" s="58">
        <f t="shared" si="12"/>
        <v>11</v>
      </c>
      <c r="AE19" s="58">
        <f t="shared" si="12"/>
        <v>7</v>
      </c>
      <c r="AF19" s="59">
        <f t="shared" si="12"/>
        <v>80</v>
      </c>
      <c r="AG19" s="59">
        <f t="shared" si="12"/>
        <v>32</v>
      </c>
      <c r="AH19" s="59">
        <f t="shared" ref="AH19:BM19" si="13">SUM(AH4:AH18)</f>
        <v>38</v>
      </c>
      <c r="AI19" s="59">
        <f t="shared" si="13"/>
        <v>56</v>
      </c>
      <c r="AJ19" s="59">
        <f t="shared" si="13"/>
        <v>35</v>
      </c>
      <c r="AK19" s="59">
        <f t="shared" si="13"/>
        <v>34</v>
      </c>
      <c r="AL19" s="59">
        <f t="shared" si="13"/>
        <v>0</v>
      </c>
      <c r="AM19" s="59">
        <f t="shared" si="13"/>
        <v>0</v>
      </c>
      <c r="AN19" s="59">
        <f t="shared" si="13"/>
        <v>0</v>
      </c>
      <c r="AO19" s="59">
        <f t="shared" si="13"/>
        <v>0</v>
      </c>
      <c r="AP19" s="59">
        <f t="shared" si="13"/>
        <v>0</v>
      </c>
      <c r="AQ19" s="59">
        <f t="shared" si="13"/>
        <v>0</v>
      </c>
      <c r="AR19" s="59">
        <f t="shared" si="13"/>
        <v>0</v>
      </c>
      <c r="AS19" s="59">
        <f t="shared" si="13"/>
        <v>0</v>
      </c>
      <c r="AT19" s="59">
        <f t="shared" si="13"/>
        <v>0</v>
      </c>
      <c r="AU19" s="59">
        <f t="shared" si="13"/>
        <v>0</v>
      </c>
      <c r="AV19" s="59">
        <f t="shared" si="13"/>
        <v>0</v>
      </c>
      <c r="AW19" s="59">
        <f t="shared" si="13"/>
        <v>0</v>
      </c>
      <c r="AX19" s="58">
        <f t="shared" si="13"/>
        <v>0</v>
      </c>
      <c r="AY19" s="58">
        <f t="shared" si="13"/>
        <v>0</v>
      </c>
      <c r="AZ19" s="58">
        <f t="shared" si="13"/>
        <v>0</v>
      </c>
      <c r="BA19" s="58">
        <f t="shared" si="13"/>
        <v>0</v>
      </c>
      <c r="BB19" s="58">
        <f t="shared" si="13"/>
        <v>0</v>
      </c>
      <c r="BC19" s="58">
        <f t="shared" si="13"/>
        <v>0</v>
      </c>
      <c r="BD19" s="59">
        <f t="shared" si="13"/>
        <v>0</v>
      </c>
      <c r="BE19" s="59">
        <f t="shared" si="13"/>
        <v>0</v>
      </c>
      <c r="BF19" s="59">
        <f t="shared" si="13"/>
        <v>0</v>
      </c>
      <c r="BG19" s="59">
        <f t="shared" si="13"/>
        <v>0</v>
      </c>
      <c r="BH19" s="59">
        <f t="shared" si="13"/>
        <v>0</v>
      </c>
      <c r="BI19" s="59">
        <f t="shared" si="13"/>
        <v>0</v>
      </c>
      <c r="BJ19" s="59">
        <f t="shared" si="13"/>
        <v>0</v>
      </c>
      <c r="BK19" s="59">
        <f t="shared" si="13"/>
        <v>0</v>
      </c>
      <c r="BL19" s="59">
        <f t="shared" si="13"/>
        <v>0</v>
      </c>
      <c r="BM19" s="59">
        <f t="shared" si="13"/>
        <v>0</v>
      </c>
      <c r="BN19" s="59">
        <f t="shared" ref="BN19:CC19" si="14">SUM(BN4:BN18)</f>
        <v>0</v>
      </c>
      <c r="BO19" s="59">
        <f t="shared" si="14"/>
        <v>0</v>
      </c>
      <c r="BP19" s="59">
        <f t="shared" si="14"/>
        <v>0</v>
      </c>
      <c r="BQ19" s="59">
        <f t="shared" si="14"/>
        <v>0</v>
      </c>
      <c r="BR19" s="59">
        <f t="shared" si="14"/>
        <v>0</v>
      </c>
      <c r="BS19" s="59">
        <f t="shared" si="14"/>
        <v>0</v>
      </c>
      <c r="BT19" s="59">
        <f t="shared" si="14"/>
        <v>0</v>
      </c>
      <c r="BU19" s="59">
        <f t="shared" si="14"/>
        <v>0</v>
      </c>
      <c r="BV19" s="59">
        <f t="shared" si="14"/>
        <v>247</v>
      </c>
      <c r="BW19" s="59">
        <f t="shared" si="14"/>
        <v>90</v>
      </c>
      <c r="BX19" s="59">
        <f t="shared" si="14"/>
        <v>251</v>
      </c>
      <c r="BY19" s="59">
        <f t="shared" si="14"/>
        <v>216</v>
      </c>
      <c r="BZ19" s="59">
        <f t="shared" si="14"/>
        <v>69</v>
      </c>
      <c r="CA19" s="59">
        <f t="shared" si="14"/>
        <v>51</v>
      </c>
      <c r="CB19" s="59">
        <f t="shared" si="14"/>
        <v>924</v>
      </c>
      <c r="CC19" s="60">
        <f t="shared" si="14"/>
        <v>0</v>
      </c>
      <c r="CD19" s="59" t="e">
        <f t="shared" si="7"/>
        <v>#DIV/0!</v>
      </c>
      <c r="CE19" s="59">
        <f t="shared" si="8"/>
        <v>54</v>
      </c>
      <c r="CF19" s="59">
        <f t="shared" si="9"/>
        <v>33</v>
      </c>
      <c r="CG19" s="59">
        <f t="shared" si="10"/>
        <v>13</v>
      </c>
      <c r="CH19" s="117">
        <f t="shared" si="11"/>
        <v>38.059701492537314</v>
      </c>
      <c r="CI19" s="45"/>
      <c r="CJ19" s="45"/>
      <c r="CK19" s="45"/>
      <c r="CL19" s="45"/>
      <c r="CM19" s="45"/>
    </row>
    <row r="20" spans="1:91" s="63" customFormat="1" ht="21.75" customHeight="1" x14ac:dyDescent="0.3">
      <c r="A20" s="61"/>
      <c r="B20" s="188">
        <f>SUM(B19:G19)</f>
        <v>96</v>
      </c>
      <c r="C20" s="188"/>
      <c r="D20" s="188"/>
      <c r="E20" s="188"/>
      <c r="F20" s="188"/>
      <c r="G20" s="188"/>
      <c r="H20" s="189">
        <f>SUM(H19:M19)</f>
        <v>43</v>
      </c>
      <c r="I20" s="189"/>
      <c r="J20" s="189"/>
      <c r="K20" s="189"/>
      <c r="L20" s="189"/>
      <c r="M20" s="189"/>
      <c r="N20" s="188">
        <f>SUM(N19:S19)</f>
        <v>125</v>
      </c>
      <c r="O20" s="188"/>
      <c r="P20" s="188"/>
      <c r="Q20" s="188"/>
      <c r="R20" s="188"/>
      <c r="S20" s="188"/>
      <c r="T20" s="189">
        <f>SUM(T19:Y19)</f>
        <v>159</v>
      </c>
      <c r="U20" s="189"/>
      <c r="V20" s="189"/>
      <c r="W20" s="189"/>
      <c r="X20" s="189"/>
      <c r="Y20" s="189"/>
      <c r="Z20" s="188">
        <f>SUM(Z19:AE19)</f>
        <v>226</v>
      </c>
      <c r="AA20" s="188"/>
      <c r="AB20" s="188"/>
      <c r="AC20" s="188"/>
      <c r="AD20" s="188"/>
      <c r="AE20" s="188"/>
      <c r="AF20" s="189">
        <f>SUM(AF19:AK19)</f>
        <v>275</v>
      </c>
      <c r="AG20" s="189"/>
      <c r="AH20" s="189"/>
      <c r="AI20" s="189"/>
      <c r="AJ20" s="189"/>
      <c r="AK20" s="189"/>
      <c r="AL20" s="188">
        <f>SUM(AL19:AQ19)</f>
        <v>0</v>
      </c>
      <c r="AM20" s="188"/>
      <c r="AN20" s="188"/>
      <c r="AO20" s="188"/>
      <c r="AP20" s="188"/>
      <c r="AQ20" s="188"/>
      <c r="AR20" s="189">
        <f>SUM(AR19:AW19)</f>
        <v>0</v>
      </c>
      <c r="AS20" s="189"/>
      <c r="AT20" s="189"/>
      <c r="AU20" s="189"/>
      <c r="AV20" s="189"/>
      <c r="AW20" s="189"/>
      <c r="AX20" s="188">
        <f>SUM(AX19:BC19)</f>
        <v>0</v>
      </c>
      <c r="AY20" s="188"/>
      <c r="AZ20" s="188"/>
      <c r="BA20" s="188"/>
      <c r="BB20" s="188"/>
      <c r="BC20" s="188"/>
      <c r="BD20" s="189">
        <f>SUM(BD19:BI19)</f>
        <v>0</v>
      </c>
      <c r="BE20" s="189"/>
      <c r="BF20" s="189"/>
      <c r="BG20" s="189"/>
      <c r="BH20" s="189"/>
      <c r="BI20" s="189"/>
      <c r="BJ20" s="189">
        <f>SUM(BJ19:BO19)</f>
        <v>0</v>
      </c>
      <c r="BK20" s="189"/>
      <c r="BL20" s="189"/>
      <c r="BM20" s="189"/>
      <c r="BN20" s="189"/>
      <c r="BO20" s="189"/>
      <c r="BP20" s="189">
        <f>SUM(BP19:BU19)</f>
        <v>0</v>
      </c>
      <c r="BQ20" s="189"/>
      <c r="BR20" s="189"/>
      <c r="BS20" s="189"/>
      <c r="BT20" s="189"/>
      <c r="BU20" s="189"/>
      <c r="BV20" s="190">
        <f>SUM(BV19:CA19)</f>
        <v>924</v>
      </c>
      <c r="BW20" s="190"/>
      <c r="BX20" s="190"/>
      <c r="BY20" s="190"/>
      <c r="BZ20" s="190"/>
      <c r="CA20" s="190"/>
      <c r="CB20" s="190"/>
      <c r="CC20" s="62"/>
      <c r="CD20" s="51"/>
      <c r="CE20" s="49"/>
      <c r="CF20" s="49"/>
      <c r="CG20" s="49"/>
      <c r="CH20" s="117"/>
    </row>
    <row r="21" spans="1:91" x14ac:dyDescent="0.3">
      <c r="CH21"/>
    </row>
  </sheetData>
  <sheetProtection selectLockedCells="1" selectUnlockedCells="1"/>
  <mergeCells count="31">
    <mergeCell ref="BP2:BU2"/>
    <mergeCell ref="BV2:CB2"/>
    <mergeCell ref="B20:G20"/>
    <mergeCell ref="H20:M20"/>
    <mergeCell ref="N20:S20"/>
    <mergeCell ref="T20:Y20"/>
    <mergeCell ref="Z20:AE20"/>
    <mergeCell ref="AF20:AK20"/>
    <mergeCell ref="AL20:AQ20"/>
    <mergeCell ref="AR20:AW20"/>
    <mergeCell ref="AX20:BC20"/>
    <mergeCell ref="BD20:BI20"/>
    <mergeCell ref="BJ20:BO20"/>
    <mergeCell ref="BP20:BU20"/>
    <mergeCell ref="BV20:CB20"/>
    <mergeCell ref="A1:CB1"/>
    <mergeCell ref="CC1:CC3"/>
    <mergeCell ref="CD1:CD2"/>
    <mergeCell ref="CE1:CG2"/>
    <mergeCell ref="A2:A3"/>
    <mergeCell ref="B2:G2"/>
    <mergeCell ref="H2:M2"/>
    <mergeCell ref="N2:S2"/>
    <mergeCell ref="T2:Y2"/>
    <mergeCell ref="Z2:AE2"/>
    <mergeCell ref="AF2:AK2"/>
    <mergeCell ref="AL2:AQ2"/>
    <mergeCell ref="AR2:AW2"/>
    <mergeCell ref="AX2:BC2"/>
    <mergeCell ref="BD2:BI2"/>
    <mergeCell ref="BJ2:BO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2"/>
  <sheetViews>
    <sheetView zoomScale="80" zoomScaleNormal="80" workbookViewId="0">
      <pane xSplit="1" ySplit="3" topLeftCell="B4" activePane="bottomRight" state="frozen"/>
      <selection pane="topRight" activeCell="AO1" sqref="AO1"/>
      <selection pane="bottomLeft" activeCell="A4" sqref="A4"/>
      <selection pane="bottomRight" activeCell="AL11" sqref="AL11"/>
    </sheetView>
  </sheetViews>
  <sheetFormatPr defaultColWidth="11.54296875" defaultRowHeight="12.75" customHeight="1" x14ac:dyDescent="0.35"/>
  <cols>
    <col min="1" max="1" width="16.54296875" style="65" customWidth="1"/>
    <col min="2" max="3" width="3.453125" style="65" customWidth="1"/>
    <col min="4" max="4" width="4.26953125" style="65" customWidth="1"/>
    <col min="5" max="18" width="3.453125" style="65" customWidth="1"/>
    <col min="19" max="65" width="4" style="65" customWidth="1"/>
    <col min="66" max="67" width="5.453125" style="65" customWidth="1"/>
    <col min="68" max="71" width="4" style="65" customWidth="1"/>
    <col min="72" max="72" width="5.1796875" style="65" customWidth="1"/>
    <col min="73" max="74" width="5.81640625" style="65" customWidth="1"/>
    <col min="75" max="79" width="5.7265625" style="65" customWidth="1"/>
    <col min="80" max="80" width="7.269531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5.54296875" style="45" customWidth="1"/>
    <col min="87" max="90" width="9.1796875" style="45" customWidth="1"/>
    <col min="91" max="255" width="9.1796875" customWidth="1"/>
  </cols>
  <sheetData>
    <row r="1" spans="1:89" s="37" customFormat="1" ht="33.75" customHeight="1" x14ac:dyDescent="0.35">
      <c r="A1" s="191" t="s">
        <v>398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2" t="s">
        <v>35</v>
      </c>
      <c r="CD1" s="183" t="s">
        <v>36</v>
      </c>
      <c r="CE1" s="184" t="s">
        <v>37</v>
      </c>
      <c r="CF1" s="184"/>
      <c r="CG1" s="184"/>
      <c r="CH1" s="116"/>
    </row>
    <row r="2" spans="1:89" s="37" customFormat="1" ht="21" customHeight="1" x14ac:dyDescent="0.35">
      <c r="A2" s="185" t="s">
        <v>38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2"/>
      <c r="CD2" s="183"/>
      <c r="CE2" s="184"/>
      <c r="CF2" s="184"/>
      <c r="CG2" s="184"/>
      <c r="CH2" s="116"/>
    </row>
    <row r="3" spans="1:89" ht="45.75" customHeight="1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2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89" s="53" customFormat="1" ht="15.75" customHeight="1" x14ac:dyDescent="0.3">
      <c r="A4" s="68" t="s">
        <v>59</v>
      </c>
      <c r="B4" s="48">
        <v>0</v>
      </c>
      <c r="C4" s="48">
        <v>0</v>
      </c>
      <c r="D4" s="48">
        <v>0</v>
      </c>
      <c r="E4" s="48">
        <v>0</v>
      </c>
      <c r="F4" s="48">
        <v>0</v>
      </c>
      <c r="G4" s="48">
        <v>0</v>
      </c>
      <c r="H4" s="61">
        <v>0</v>
      </c>
      <c r="I4" s="61">
        <v>0</v>
      </c>
      <c r="J4" s="61">
        <v>0</v>
      </c>
      <c r="K4" s="126">
        <v>0</v>
      </c>
      <c r="L4" s="126">
        <v>0</v>
      </c>
      <c r="M4" s="126">
        <v>0</v>
      </c>
      <c r="N4" s="126">
        <v>0</v>
      </c>
      <c r="O4" s="126">
        <v>0</v>
      </c>
      <c r="P4" s="126">
        <v>0</v>
      </c>
      <c r="Q4" s="126">
        <v>0</v>
      </c>
      <c r="R4" s="126">
        <v>0</v>
      </c>
      <c r="S4" s="126">
        <v>0</v>
      </c>
      <c r="T4" s="126">
        <v>0</v>
      </c>
      <c r="U4" s="126">
        <v>0</v>
      </c>
      <c r="V4" s="126">
        <v>0</v>
      </c>
      <c r="W4" s="126">
        <v>0</v>
      </c>
      <c r="X4" s="126">
        <v>0</v>
      </c>
      <c r="Y4" s="126">
        <v>0</v>
      </c>
      <c r="Z4" s="126">
        <v>0</v>
      </c>
      <c r="AA4" s="126">
        <v>0</v>
      </c>
      <c r="AB4" s="126">
        <v>0</v>
      </c>
      <c r="AC4" s="126">
        <v>0</v>
      </c>
      <c r="AD4" s="126">
        <v>0</v>
      </c>
      <c r="AE4" s="126">
        <v>0</v>
      </c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31">
        <f t="shared" ref="BV4:CA19" si="0">B4+H4+N4+T4+Z4+AF4+AL4+AR4+AX4+BD4+BJ4+BP4</f>
        <v>0</v>
      </c>
      <c r="BW4" s="131">
        <f t="shared" si="0"/>
        <v>0</v>
      </c>
      <c r="BX4" s="131">
        <f t="shared" si="0"/>
        <v>0</v>
      </c>
      <c r="BY4" s="131">
        <f t="shared" si="0"/>
        <v>0</v>
      </c>
      <c r="BZ4" s="131">
        <f t="shared" si="0"/>
        <v>0</v>
      </c>
      <c r="CA4" s="131">
        <f t="shared" si="0"/>
        <v>0</v>
      </c>
      <c r="CB4" s="50">
        <f t="shared" ref="CB4:CB19" si="1">SUM(BV4:CA4)</f>
        <v>0</v>
      </c>
      <c r="CC4" s="70"/>
      <c r="CD4" s="51" t="e">
        <f t="shared" ref="CD4:CD20" si="2">ROUND((CB4/CC4)*100,0)</f>
        <v>#DIV/0!</v>
      </c>
      <c r="CE4" s="49" t="e">
        <f>ROUND(((BV4+BX4)/CB4)*100,0)</f>
        <v>#DIV/0!</v>
      </c>
      <c r="CF4" s="49" t="e">
        <f t="shared" ref="CF4:CF20" si="3">ROUND(((BW4+BY4)/CB4)*100,0)</f>
        <v>#DIV/0!</v>
      </c>
      <c r="CG4" s="49" t="e">
        <f t="shared" ref="CG4:CG20" si="4">ROUND(((BZ4+CA4)/CB4)*100,0)</f>
        <v>#DIV/0!</v>
      </c>
      <c r="CH4" s="117" t="e">
        <f>(BW4+BY4)/(BV4+BW4+BX4+BY4)*100</f>
        <v>#DIV/0!</v>
      </c>
      <c r="CI4" s="52"/>
      <c r="CJ4" s="52"/>
      <c r="CK4" s="52"/>
    </row>
    <row r="5" spans="1:89" s="53" customFormat="1" ht="15.75" customHeight="1" x14ac:dyDescent="0.3">
      <c r="A5" s="68" t="s">
        <v>60</v>
      </c>
      <c r="B5" s="126">
        <v>0</v>
      </c>
      <c r="C5" s="126">
        <v>0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  <c r="N5" s="126">
        <v>0</v>
      </c>
      <c r="O5" s="126">
        <v>0</v>
      </c>
      <c r="P5" s="126">
        <v>0</v>
      </c>
      <c r="Q5" s="126">
        <v>0</v>
      </c>
      <c r="R5" s="126">
        <v>0</v>
      </c>
      <c r="S5" s="126">
        <v>0</v>
      </c>
      <c r="T5" s="126">
        <v>0</v>
      </c>
      <c r="U5" s="126">
        <v>0</v>
      </c>
      <c r="V5" s="126">
        <v>1</v>
      </c>
      <c r="W5" s="126">
        <v>0</v>
      </c>
      <c r="X5" s="126">
        <v>0</v>
      </c>
      <c r="Y5" s="126">
        <v>0</v>
      </c>
      <c r="Z5" s="126">
        <v>2</v>
      </c>
      <c r="AA5" s="126">
        <v>0</v>
      </c>
      <c r="AB5" s="126">
        <v>1</v>
      </c>
      <c r="AC5" s="126">
        <v>2</v>
      </c>
      <c r="AD5" s="126">
        <v>0</v>
      </c>
      <c r="AE5" s="126">
        <v>0</v>
      </c>
      <c r="AF5" s="126">
        <v>1</v>
      </c>
      <c r="AG5" s="126">
        <v>1</v>
      </c>
      <c r="AH5" s="126">
        <v>1</v>
      </c>
      <c r="AI5" s="126">
        <v>0</v>
      </c>
      <c r="AJ5" s="126">
        <v>0</v>
      </c>
      <c r="AK5" s="126">
        <v>0</v>
      </c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31">
        <f t="shared" si="0"/>
        <v>3</v>
      </c>
      <c r="BW5" s="131">
        <f t="shared" si="0"/>
        <v>1</v>
      </c>
      <c r="BX5" s="131">
        <f t="shared" si="0"/>
        <v>3</v>
      </c>
      <c r="BY5" s="131">
        <f t="shared" si="0"/>
        <v>2</v>
      </c>
      <c r="BZ5" s="131">
        <f t="shared" si="0"/>
        <v>0</v>
      </c>
      <c r="CA5" s="131">
        <f t="shared" si="0"/>
        <v>0</v>
      </c>
      <c r="CB5" s="50">
        <f t="shared" si="1"/>
        <v>9</v>
      </c>
      <c r="CC5" s="70"/>
      <c r="CD5" s="51" t="e">
        <f t="shared" si="2"/>
        <v>#DIV/0!</v>
      </c>
      <c r="CE5" s="49">
        <f t="shared" ref="CE5:CE20" si="5">ROUND(((BV5+BX5)/CB5)*100,0)</f>
        <v>67</v>
      </c>
      <c r="CF5" s="49">
        <f t="shared" si="3"/>
        <v>33</v>
      </c>
      <c r="CG5" s="49">
        <f t="shared" si="4"/>
        <v>0</v>
      </c>
      <c r="CH5" s="117">
        <f t="shared" ref="CH5:CH20" si="6">(BW5+BY5)/(BV5+BW5+BX5+BY5)*100</f>
        <v>33.333333333333329</v>
      </c>
      <c r="CI5" s="52"/>
      <c r="CJ5" s="52"/>
      <c r="CK5" s="52"/>
    </row>
    <row r="6" spans="1:89" s="53" customFormat="1" ht="15.75" customHeight="1" x14ac:dyDescent="0.3">
      <c r="A6" s="68" t="s">
        <v>61</v>
      </c>
      <c r="B6" s="126">
        <v>0</v>
      </c>
      <c r="C6" s="12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6">
        <v>0</v>
      </c>
      <c r="X6" s="126">
        <v>0</v>
      </c>
      <c r="Y6" s="126">
        <v>0</v>
      </c>
      <c r="Z6" s="126">
        <v>0</v>
      </c>
      <c r="AA6" s="126">
        <v>0</v>
      </c>
      <c r="AB6" s="126">
        <v>0</v>
      </c>
      <c r="AC6" s="126">
        <v>0</v>
      </c>
      <c r="AD6" s="126">
        <v>0</v>
      </c>
      <c r="AE6" s="126">
        <v>0</v>
      </c>
      <c r="AF6" s="126">
        <v>0</v>
      </c>
      <c r="AG6" s="126">
        <v>0</v>
      </c>
      <c r="AH6" s="126">
        <v>0</v>
      </c>
      <c r="AI6" s="126">
        <v>0</v>
      </c>
      <c r="AJ6" s="126">
        <v>0</v>
      </c>
      <c r="AK6" s="126">
        <v>0</v>
      </c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31">
        <f t="shared" si="0"/>
        <v>0</v>
      </c>
      <c r="BW6" s="131">
        <f t="shared" si="0"/>
        <v>0</v>
      </c>
      <c r="BX6" s="131">
        <f t="shared" si="0"/>
        <v>0</v>
      </c>
      <c r="BY6" s="131">
        <f t="shared" si="0"/>
        <v>0</v>
      </c>
      <c r="BZ6" s="131">
        <f t="shared" si="0"/>
        <v>0</v>
      </c>
      <c r="CA6" s="131">
        <f t="shared" si="0"/>
        <v>0</v>
      </c>
      <c r="CB6" s="50">
        <f t="shared" si="1"/>
        <v>0</v>
      </c>
      <c r="CC6" s="70"/>
      <c r="CD6" s="51" t="e">
        <f t="shared" si="2"/>
        <v>#DIV/0!</v>
      </c>
      <c r="CE6" s="49" t="e">
        <f t="shared" si="5"/>
        <v>#DIV/0!</v>
      </c>
      <c r="CF6" s="49" t="e">
        <f t="shared" si="3"/>
        <v>#DIV/0!</v>
      </c>
      <c r="CG6" s="49" t="e">
        <f t="shared" si="4"/>
        <v>#DIV/0!</v>
      </c>
      <c r="CH6" s="117" t="e">
        <f t="shared" si="6"/>
        <v>#DIV/0!</v>
      </c>
      <c r="CI6" s="52"/>
      <c r="CJ6" s="52"/>
      <c r="CK6" s="52"/>
    </row>
    <row r="7" spans="1:89" s="53" customFormat="1" ht="15.75" customHeight="1" x14ac:dyDescent="0.3">
      <c r="A7" s="68" t="s">
        <v>62</v>
      </c>
      <c r="B7" s="126">
        <v>0</v>
      </c>
      <c r="C7" s="126">
        <v>0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6">
        <v>0</v>
      </c>
      <c r="X7" s="126">
        <v>0</v>
      </c>
      <c r="Y7" s="126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6">
        <v>0</v>
      </c>
      <c r="AK7" s="126">
        <v>0</v>
      </c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31">
        <f t="shared" si="0"/>
        <v>0</v>
      </c>
      <c r="BW7" s="131">
        <f t="shared" si="0"/>
        <v>0</v>
      </c>
      <c r="BX7" s="131">
        <f t="shared" si="0"/>
        <v>0</v>
      </c>
      <c r="BY7" s="131">
        <f t="shared" si="0"/>
        <v>0</v>
      </c>
      <c r="BZ7" s="131">
        <f t="shared" si="0"/>
        <v>0</v>
      </c>
      <c r="CA7" s="131">
        <f t="shared" si="0"/>
        <v>0</v>
      </c>
      <c r="CB7" s="50">
        <f t="shared" si="1"/>
        <v>0</v>
      </c>
      <c r="CC7" s="70"/>
      <c r="CD7" s="51" t="e">
        <f t="shared" si="2"/>
        <v>#DIV/0!</v>
      </c>
      <c r="CE7" s="49" t="e">
        <f t="shared" si="5"/>
        <v>#DIV/0!</v>
      </c>
      <c r="CF7" s="49" t="e">
        <f t="shared" si="3"/>
        <v>#DIV/0!</v>
      </c>
      <c r="CG7" s="49" t="e">
        <f t="shared" si="4"/>
        <v>#DIV/0!</v>
      </c>
      <c r="CH7" s="117" t="e">
        <f t="shared" si="6"/>
        <v>#DIV/0!</v>
      </c>
      <c r="CI7" s="52"/>
      <c r="CJ7" s="52"/>
      <c r="CK7" s="52"/>
    </row>
    <row r="8" spans="1:89" s="53" customFormat="1" ht="15.75" customHeight="1" x14ac:dyDescent="0.3">
      <c r="A8" s="68" t="s">
        <v>63</v>
      </c>
      <c r="B8" s="126">
        <v>0</v>
      </c>
      <c r="C8" s="126">
        <v>0</v>
      </c>
      <c r="D8" s="126">
        <v>0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1</v>
      </c>
      <c r="L8" s="126">
        <v>0</v>
      </c>
      <c r="M8" s="126">
        <v>0</v>
      </c>
      <c r="N8" s="126">
        <v>0</v>
      </c>
      <c r="O8" s="126">
        <v>1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  <c r="X8" s="126">
        <v>0</v>
      </c>
      <c r="Y8" s="126">
        <v>0</v>
      </c>
      <c r="Z8" s="126">
        <v>0</v>
      </c>
      <c r="AA8" s="126">
        <v>0</v>
      </c>
      <c r="AB8" s="126">
        <v>0</v>
      </c>
      <c r="AC8" s="126">
        <v>0</v>
      </c>
      <c r="AD8" s="126">
        <v>0</v>
      </c>
      <c r="AE8" s="126">
        <v>0</v>
      </c>
      <c r="AF8" s="126">
        <v>0</v>
      </c>
      <c r="AG8" s="126">
        <v>0</v>
      </c>
      <c r="AH8" s="126">
        <v>0</v>
      </c>
      <c r="AI8" s="126">
        <v>1</v>
      </c>
      <c r="AJ8" s="126">
        <v>0</v>
      </c>
      <c r="AK8" s="126">
        <v>0</v>
      </c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31">
        <f t="shared" si="0"/>
        <v>0</v>
      </c>
      <c r="BW8" s="131">
        <f t="shared" si="0"/>
        <v>1</v>
      </c>
      <c r="BX8" s="131">
        <f t="shared" si="0"/>
        <v>0</v>
      </c>
      <c r="BY8" s="131">
        <f t="shared" si="0"/>
        <v>2</v>
      </c>
      <c r="BZ8" s="131">
        <f t="shared" si="0"/>
        <v>0</v>
      </c>
      <c r="CA8" s="131">
        <f t="shared" si="0"/>
        <v>0</v>
      </c>
      <c r="CB8" s="50">
        <f t="shared" si="1"/>
        <v>3</v>
      </c>
      <c r="CC8" s="70"/>
      <c r="CD8" s="51" t="e">
        <f t="shared" si="2"/>
        <v>#DIV/0!</v>
      </c>
      <c r="CE8" s="49">
        <f t="shared" si="5"/>
        <v>0</v>
      </c>
      <c r="CF8" s="49">
        <f t="shared" si="3"/>
        <v>100</v>
      </c>
      <c r="CG8" s="49">
        <f t="shared" si="4"/>
        <v>0</v>
      </c>
      <c r="CH8" s="117">
        <f t="shared" si="6"/>
        <v>100</v>
      </c>
      <c r="CI8" s="52"/>
      <c r="CJ8" s="52"/>
      <c r="CK8" s="52"/>
    </row>
    <row r="9" spans="1:89" s="53" customFormat="1" ht="15.75" customHeight="1" x14ac:dyDescent="0.3">
      <c r="A9" s="68" t="s">
        <v>64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v>0</v>
      </c>
      <c r="W9" s="126">
        <v>0</v>
      </c>
      <c r="X9" s="126">
        <v>0</v>
      </c>
      <c r="Y9" s="126">
        <v>0</v>
      </c>
      <c r="Z9" s="126">
        <v>0</v>
      </c>
      <c r="AA9" s="126">
        <v>0</v>
      </c>
      <c r="AB9" s="126">
        <v>0</v>
      </c>
      <c r="AC9" s="126">
        <v>0</v>
      </c>
      <c r="AD9" s="126">
        <v>0</v>
      </c>
      <c r="AE9" s="126">
        <v>0</v>
      </c>
      <c r="AF9" s="126"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31">
        <f t="shared" si="0"/>
        <v>0</v>
      </c>
      <c r="BW9" s="131">
        <f t="shared" si="0"/>
        <v>0</v>
      </c>
      <c r="BX9" s="131">
        <f t="shared" si="0"/>
        <v>0</v>
      </c>
      <c r="BY9" s="131">
        <f t="shared" si="0"/>
        <v>0</v>
      </c>
      <c r="BZ9" s="131">
        <f t="shared" si="0"/>
        <v>0</v>
      </c>
      <c r="CA9" s="131">
        <f t="shared" si="0"/>
        <v>0</v>
      </c>
      <c r="CB9" s="50">
        <f t="shared" si="1"/>
        <v>0</v>
      </c>
      <c r="CC9" s="70"/>
      <c r="CD9" s="51" t="e">
        <f t="shared" si="2"/>
        <v>#DIV/0!</v>
      </c>
      <c r="CE9" s="49" t="e">
        <f t="shared" si="5"/>
        <v>#DIV/0!</v>
      </c>
      <c r="CF9" s="49" t="e">
        <f t="shared" si="3"/>
        <v>#DIV/0!</v>
      </c>
      <c r="CG9" s="49" t="e">
        <f t="shared" si="4"/>
        <v>#DIV/0!</v>
      </c>
      <c r="CH9" s="117" t="e">
        <f t="shared" si="6"/>
        <v>#DIV/0!</v>
      </c>
      <c r="CI9" s="52"/>
      <c r="CJ9" s="52"/>
      <c r="CK9" s="52"/>
    </row>
    <row r="10" spans="1:89" s="53" customFormat="1" ht="15.75" customHeight="1" x14ac:dyDescent="0.3">
      <c r="A10" s="68" t="s">
        <v>65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2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0</v>
      </c>
      <c r="AB10" s="126">
        <v>0</v>
      </c>
      <c r="AC10" s="126">
        <v>0</v>
      </c>
      <c r="AD10" s="126">
        <v>0</v>
      </c>
      <c r="AE10" s="126">
        <v>0</v>
      </c>
      <c r="AF10" s="126">
        <v>1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31">
        <f t="shared" si="0"/>
        <v>1</v>
      </c>
      <c r="BW10" s="131">
        <f t="shared" si="0"/>
        <v>2</v>
      </c>
      <c r="BX10" s="131">
        <f t="shared" si="0"/>
        <v>0</v>
      </c>
      <c r="BY10" s="131">
        <f t="shared" si="0"/>
        <v>0</v>
      </c>
      <c r="BZ10" s="131">
        <f t="shared" si="0"/>
        <v>0</v>
      </c>
      <c r="CA10" s="131">
        <f t="shared" si="0"/>
        <v>0</v>
      </c>
      <c r="CB10" s="50">
        <f t="shared" si="1"/>
        <v>3</v>
      </c>
      <c r="CC10" s="70"/>
      <c r="CD10" s="51" t="e">
        <f t="shared" si="2"/>
        <v>#DIV/0!</v>
      </c>
      <c r="CE10" s="49">
        <f t="shared" si="5"/>
        <v>33</v>
      </c>
      <c r="CF10" s="49">
        <f t="shared" si="3"/>
        <v>67</v>
      </c>
      <c r="CG10" s="49">
        <f t="shared" si="4"/>
        <v>0</v>
      </c>
      <c r="CH10" s="117">
        <f t="shared" si="6"/>
        <v>66.666666666666657</v>
      </c>
      <c r="CI10" s="52"/>
      <c r="CJ10" s="52"/>
      <c r="CK10" s="52"/>
    </row>
    <row r="11" spans="1:89" s="53" customFormat="1" ht="15.75" customHeight="1" x14ac:dyDescent="0.3">
      <c r="A11" s="68" t="s">
        <v>66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0</v>
      </c>
      <c r="AD11" s="126">
        <v>0</v>
      </c>
      <c r="AE11" s="126">
        <v>0</v>
      </c>
      <c r="AF11" s="126"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31">
        <f t="shared" si="0"/>
        <v>0</v>
      </c>
      <c r="BW11" s="131">
        <f t="shared" si="0"/>
        <v>0</v>
      </c>
      <c r="BX11" s="131">
        <f t="shared" si="0"/>
        <v>0</v>
      </c>
      <c r="BY11" s="131">
        <f t="shared" si="0"/>
        <v>0</v>
      </c>
      <c r="BZ11" s="131">
        <f t="shared" si="0"/>
        <v>0</v>
      </c>
      <c r="CA11" s="131">
        <f t="shared" si="0"/>
        <v>0</v>
      </c>
      <c r="CB11" s="50">
        <f t="shared" si="1"/>
        <v>0</v>
      </c>
      <c r="CC11" s="70"/>
      <c r="CD11" s="51" t="e">
        <f t="shared" si="2"/>
        <v>#DIV/0!</v>
      </c>
      <c r="CE11" s="49" t="e">
        <f t="shared" si="5"/>
        <v>#DIV/0!</v>
      </c>
      <c r="CF11" s="49" t="e">
        <f t="shared" si="3"/>
        <v>#DIV/0!</v>
      </c>
      <c r="CG11" s="49" t="e">
        <f t="shared" si="4"/>
        <v>#DIV/0!</v>
      </c>
      <c r="CH11" s="117" t="e">
        <f t="shared" si="6"/>
        <v>#DIV/0!</v>
      </c>
      <c r="CI11" s="52"/>
      <c r="CJ11" s="52"/>
      <c r="CK11" s="52"/>
    </row>
    <row r="12" spans="1:89" s="53" customFormat="1" ht="15.75" customHeight="1" x14ac:dyDescent="0.3">
      <c r="A12" s="68" t="s">
        <v>67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1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1</v>
      </c>
      <c r="W12" s="126">
        <v>2</v>
      </c>
      <c r="X12" s="126">
        <v>0</v>
      </c>
      <c r="Y12" s="126">
        <v>0</v>
      </c>
      <c r="Z12" s="126">
        <v>1</v>
      </c>
      <c r="AA12" s="126">
        <v>2</v>
      </c>
      <c r="AB12" s="126">
        <v>4</v>
      </c>
      <c r="AC12" s="126">
        <v>4</v>
      </c>
      <c r="AD12" s="126">
        <v>0</v>
      </c>
      <c r="AE12" s="126">
        <v>0</v>
      </c>
      <c r="AF12" s="126">
        <v>1</v>
      </c>
      <c r="AG12" s="126">
        <v>1</v>
      </c>
      <c r="AH12" s="126">
        <v>2</v>
      </c>
      <c r="AI12" s="126">
        <v>0</v>
      </c>
      <c r="AJ12" s="126">
        <v>0</v>
      </c>
      <c r="AK12" s="126">
        <v>3</v>
      </c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31">
        <f t="shared" si="0"/>
        <v>2</v>
      </c>
      <c r="BW12" s="131">
        <f t="shared" si="0"/>
        <v>3</v>
      </c>
      <c r="BX12" s="131">
        <f t="shared" si="0"/>
        <v>8</v>
      </c>
      <c r="BY12" s="131">
        <f t="shared" si="0"/>
        <v>6</v>
      </c>
      <c r="BZ12" s="131">
        <f t="shared" si="0"/>
        <v>0</v>
      </c>
      <c r="CA12" s="131">
        <f t="shared" si="0"/>
        <v>3</v>
      </c>
      <c r="CB12" s="50">
        <f t="shared" si="1"/>
        <v>22</v>
      </c>
      <c r="CC12" s="70"/>
      <c r="CD12" s="51" t="e">
        <f t="shared" si="2"/>
        <v>#DIV/0!</v>
      </c>
      <c r="CE12" s="49">
        <f t="shared" si="5"/>
        <v>45</v>
      </c>
      <c r="CF12" s="49">
        <f t="shared" si="3"/>
        <v>41</v>
      </c>
      <c r="CG12" s="49">
        <f t="shared" si="4"/>
        <v>14</v>
      </c>
      <c r="CH12" s="117">
        <f t="shared" si="6"/>
        <v>47.368421052631575</v>
      </c>
      <c r="CI12" s="52"/>
      <c r="CJ12" s="52"/>
      <c r="CK12" s="52"/>
    </row>
    <row r="13" spans="1:89" s="53" customFormat="1" ht="15.75" customHeight="1" x14ac:dyDescent="0.3">
      <c r="A13" s="68" t="s">
        <v>68</v>
      </c>
      <c r="B13" s="126">
        <v>2</v>
      </c>
      <c r="C13" s="126">
        <v>0</v>
      </c>
      <c r="D13" s="126">
        <v>0</v>
      </c>
      <c r="E13" s="126">
        <v>1</v>
      </c>
      <c r="F13" s="126">
        <v>2</v>
      </c>
      <c r="G13" s="126">
        <v>1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1</v>
      </c>
      <c r="W13" s="126">
        <v>0</v>
      </c>
      <c r="X13" s="126">
        <v>0</v>
      </c>
      <c r="Y13" s="126">
        <v>0</v>
      </c>
      <c r="Z13" s="126">
        <v>1</v>
      </c>
      <c r="AA13" s="126">
        <v>0</v>
      </c>
      <c r="AB13" s="126">
        <v>1</v>
      </c>
      <c r="AC13" s="126">
        <v>0</v>
      </c>
      <c r="AD13" s="126">
        <v>1</v>
      </c>
      <c r="AE13" s="126">
        <v>0</v>
      </c>
      <c r="AF13" s="61">
        <v>0</v>
      </c>
      <c r="AG13" s="61">
        <v>0</v>
      </c>
      <c r="AH13" s="61">
        <v>0</v>
      </c>
      <c r="AI13" s="61">
        <v>1</v>
      </c>
      <c r="AJ13" s="61">
        <v>1</v>
      </c>
      <c r="AK13" s="61">
        <v>0</v>
      </c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31">
        <f t="shared" si="0"/>
        <v>3</v>
      </c>
      <c r="BW13" s="131">
        <f t="shared" si="0"/>
        <v>0</v>
      </c>
      <c r="BX13" s="131">
        <f t="shared" si="0"/>
        <v>2</v>
      </c>
      <c r="BY13" s="131">
        <f t="shared" si="0"/>
        <v>2</v>
      </c>
      <c r="BZ13" s="131">
        <f t="shared" si="0"/>
        <v>4</v>
      </c>
      <c r="CA13" s="131">
        <f t="shared" si="0"/>
        <v>1</v>
      </c>
      <c r="CB13" s="50">
        <f t="shared" si="1"/>
        <v>12</v>
      </c>
      <c r="CC13" s="70"/>
      <c r="CD13" s="51" t="e">
        <f t="shared" si="2"/>
        <v>#DIV/0!</v>
      </c>
      <c r="CE13" s="49">
        <f t="shared" si="5"/>
        <v>42</v>
      </c>
      <c r="CF13" s="49">
        <f t="shared" si="3"/>
        <v>17</v>
      </c>
      <c r="CG13" s="49">
        <f t="shared" si="4"/>
        <v>42</v>
      </c>
      <c r="CH13" s="117">
        <f t="shared" si="6"/>
        <v>28.571428571428569</v>
      </c>
      <c r="CI13" s="52"/>
      <c r="CJ13" s="52"/>
      <c r="CK13" s="52"/>
    </row>
    <row r="14" spans="1:89" s="53" customFormat="1" ht="15.75" customHeight="1" x14ac:dyDescent="0.3">
      <c r="A14" s="68" t="s">
        <v>69</v>
      </c>
      <c r="B14" s="126">
        <v>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0</v>
      </c>
      <c r="AC14" s="126">
        <v>0</v>
      </c>
      <c r="AD14" s="126">
        <v>0</v>
      </c>
      <c r="AE14" s="126">
        <v>0</v>
      </c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31">
        <f t="shared" si="0"/>
        <v>0</v>
      </c>
      <c r="BW14" s="131">
        <f t="shared" si="0"/>
        <v>0</v>
      </c>
      <c r="BX14" s="131">
        <f t="shared" si="0"/>
        <v>0</v>
      </c>
      <c r="BY14" s="131">
        <f t="shared" si="0"/>
        <v>0</v>
      </c>
      <c r="BZ14" s="131">
        <f t="shared" si="0"/>
        <v>0</v>
      </c>
      <c r="CA14" s="131">
        <f t="shared" si="0"/>
        <v>0</v>
      </c>
      <c r="CB14" s="50">
        <f t="shared" si="1"/>
        <v>0</v>
      </c>
      <c r="CC14" s="70"/>
      <c r="CD14" s="51" t="e">
        <f t="shared" si="2"/>
        <v>#DIV/0!</v>
      </c>
      <c r="CE14" s="49" t="e">
        <f t="shared" si="5"/>
        <v>#DIV/0!</v>
      </c>
      <c r="CF14" s="49" t="e">
        <f t="shared" si="3"/>
        <v>#DIV/0!</v>
      </c>
      <c r="CG14" s="49" t="e">
        <f t="shared" si="4"/>
        <v>#DIV/0!</v>
      </c>
      <c r="CH14" s="117" t="e">
        <f t="shared" si="6"/>
        <v>#DIV/0!</v>
      </c>
      <c r="CI14" s="52"/>
      <c r="CJ14" s="52"/>
      <c r="CK14" s="52"/>
    </row>
    <row r="15" spans="1:89" s="53" customFormat="1" ht="15.75" customHeight="1" x14ac:dyDescent="0.3">
      <c r="A15" s="68" t="s">
        <v>70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0</v>
      </c>
      <c r="AC15" s="126">
        <v>0</v>
      </c>
      <c r="AD15" s="126">
        <v>0</v>
      </c>
      <c r="AE15" s="126">
        <v>0</v>
      </c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31">
        <f t="shared" si="0"/>
        <v>0</v>
      </c>
      <c r="BW15" s="131">
        <f t="shared" si="0"/>
        <v>0</v>
      </c>
      <c r="BX15" s="131">
        <f t="shared" si="0"/>
        <v>0</v>
      </c>
      <c r="BY15" s="131">
        <f t="shared" si="0"/>
        <v>0</v>
      </c>
      <c r="BZ15" s="131">
        <f t="shared" si="0"/>
        <v>0</v>
      </c>
      <c r="CA15" s="131">
        <f t="shared" si="0"/>
        <v>0</v>
      </c>
      <c r="CB15" s="50">
        <f t="shared" si="1"/>
        <v>0</v>
      </c>
      <c r="CC15" s="70"/>
      <c r="CD15" s="51" t="e">
        <f t="shared" si="2"/>
        <v>#DIV/0!</v>
      </c>
      <c r="CE15" s="49" t="e">
        <f t="shared" si="5"/>
        <v>#DIV/0!</v>
      </c>
      <c r="CF15" s="49" t="e">
        <f t="shared" si="3"/>
        <v>#DIV/0!</v>
      </c>
      <c r="CG15" s="49" t="e">
        <f t="shared" si="4"/>
        <v>#DIV/0!</v>
      </c>
      <c r="CH15" s="117" t="e">
        <f t="shared" si="6"/>
        <v>#DIV/0!</v>
      </c>
      <c r="CI15" s="52"/>
      <c r="CJ15" s="52"/>
      <c r="CK15" s="52"/>
    </row>
    <row r="16" spans="1:89" s="53" customFormat="1" ht="15.75" customHeight="1" x14ac:dyDescent="0.3">
      <c r="A16" s="68" t="s">
        <v>71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1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0</v>
      </c>
      <c r="AB16" s="126">
        <v>0</v>
      </c>
      <c r="AC16" s="126">
        <v>0</v>
      </c>
      <c r="AD16" s="126">
        <v>0</v>
      </c>
      <c r="AE16" s="126">
        <v>0</v>
      </c>
      <c r="AF16" s="126">
        <v>0</v>
      </c>
      <c r="AG16" s="126">
        <v>0</v>
      </c>
      <c r="AH16" s="126">
        <v>0</v>
      </c>
      <c r="AI16" s="126">
        <v>2</v>
      </c>
      <c r="AJ16" s="126">
        <v>0</v>
      </c>
      <c r="AK16" s="126">
        <v>0</v>
      </c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31">
        <f t="shared" si="0"/>
        <v>1</v>
      </c>
      <c r="BW16" s="131">
        <f t="shared" si="0"/>
        <v>0</v>
      </c>
      <c r="BX16" s="131">
        <f t="shared" si="0"/>
        <v>0</v>
      </c>
      <c r="BY16" s="131">
        <f t="shared" si="0"/>
        <v>2</v>
      </c>
      <c r="BZ16" s="131">
        <f t="shared" si="0"/>
        <v>0</v>
      </c>
      <c r="CA16" s="131">
        <f t="shared" si="0"/>
        <v>0</v>
      </c>
      <c r="CB16" s="50">
        <f t="shared" si="1"/>
        <v>3</v>
      </c>
      <c r="CC16" s="70"/>
      <c r="CD16" s="51" t="e">
        <f t="shared" si="2"/>
        <v>#DIV/0!</v>
      </c>
      <c r="CE16" s="49">
        <f t="shared" si="5"/>
        <v>33</v>
      </c>
      <c r="CF16" s="49">
        <f t="shared" si="3"/>
        <v>67</v>
      </c>
      <c r="CG16" s="49">
        <f t="shared" si="4"/>
        <v>0</v>
      </c>
      <c r="CH16" s="117">
        <f t="shared" si="6"/>
        <v>66.666666666666657</v>
      </c>
      <c r="CI16" s="52"/>
      <c r="CJ16" s="52"/>
      <c r="CK16" s="52"/>
    </row>
    <row r="17" spans="1:89" s="53" customFormat="1" ht="15.75" customHeight="1" x14ac:dyDescent="0.3">
      <c r="A17" s="68" t="s">
        <v>72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126">
        <v>0</v>
      </c>
      <c r="AE17" s="126">
        <v>0</v>
      </c>
      <c r="AF17" s="12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31">
        <f t="shared" si="0"/>
        <v>0</v>
      </c>
      <c r="BW17" s="131">
        <f t="shared" si="0"/>
        <v>0</v>
      </c>
      <c r="BX17" s="131">
        <f t="shared" si="0"/>
        <v>0</v>
      </c>
      <c r="BY17" s="131">
        <f t="shared" si="0"/>
        <v>0</v>
      </c>
      <c r="BZ17" s="131">
        <f t="shared" si="0"/>
        <v>0</v>
      </c>
      <c r="CA17" s="131">
        <f t="shared" si="0"/>
        <v>0</v>
      </c>
      <c r="CB17" s="50">
        <f t="shared" si="1"/>
        <v>0</v>
      </c>
      <c r="CC17" s="70"/>
      <c r="CD17" s="51" t="e">
        <f t="shared" si="2"/>
        <v>#DIV/0!</v>
      </c>
      <c r="CE17" s="49" t="e">
        <f t="shared" si="5"/>
        <v>#DIV/0!</v>
      </c>
      <c r="CF17" s="49" t="e">
        <f t="shared" si="3"/>
        <v>#DIV/0!</v>
      </c>
      <c r="CG17" s="49" t="e">
        <f t="shared" si="4"/>
        <v>#DIV/0!</v>
      </c>
      <c r="CH17" s="117" t="e">
        <f t="shared" si="6"/>
        <v>#DIV/0!</v>
      </c>
      <c r="CI17" s="52"/>
      <c r="CJ17" s="52"/>
      <c r="CK17" s="52"/>
    </row>
    <row r="18" spans="1:89" s="53" customFormat="1" ht="15.75" customHeight="1" x14ac:dyDescent="0.3">
      <c r="A18" s="68" t="s">
        <v>73</v>
      </c>
      <c r="B18" s="126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0</v>
      </c>
      <c r="AB18" s="126">
        <v>0</v>
      </c>
      <c r="AC18" s="126">
        <v>0</v>
      </c>
      <c r="AD18" s="126">
        <v>0</v>
      </c>
      <c r="AE18" s="126">
        <v>0</v>
      </c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31">
        <f t="shared" si="0"/>
        <v>0</v>
      </c>
      <c r="BW18" s="131">
        <f t="shared" si="0"/>
        <v>0</v>
      </c>
      <c r="BX18" s="131">
        <f t="shared" si="0"/>
        <v>0</v>
      </c>
      <c r="BY18" s="131">
        <f t="shared" si="0"/>
        <v>0</v>
      </c>
      <c r="BZ18" s="131">
        <f t="shared" si="0"/>
        <v>0</v>
      </c>
      <c r="CA18" s="131">
        <f t="shared" si="0"/>
        <v>0</v>
      </c>
      <c r="CB18" s="50">
        <f t="shared" si="1"/>
        <v>0</v>
      </c>
      <c r="CC18" s="70"/>
      <c r="CD18" s="51" t="e">
        <f t="shared" si="2"/>
        <v>#DIV/0!</v>
      </c>
      <c r="CE18" s="49" t="e">
        <f t="shared" si="5"/>
        <v>#DIV/0!</v>
      </c>
      <c r="CF18" s="49" t="e">
        <f t="shared" si="3"/>
        <v>#DIV/0!</v>
      </c>
      <c r="CG18" s="49" t="e">
        <f t="shared" si="4"/>
        <v>#DIV/0!</v>
      </c>
      <c r="CH18" s="117" t="e">
        <f t="shared" si="6"/>
        <v>#DIV/0!</v>
      </c>
      <c r="CI18" s="52"/>
      <c r="CJ18" s="52"/>
      <c r="CK18" s="52"/>
    </row>
    <row r="19" spans="1:89" s="53" customFormat="1" ht="15.75" customHeight="1" x14ac:dyDescent="0.3">
      <c r="A19" s="68" t="s">
        <v>74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126">
        <v>0</v>
      </c>
      <c r="AF19" s="126">
        <v>0</v>
      </c>
      <c r="AG19" s="126">
        <v>0</v>
      </c>
      <c r="AH19" s="126">
        <v>0</v>
      </c>
      <c r="AI19" s="126">
        <v>0</v>
      </c>
      <c r="AJ19" s="126">
        <v>0</v>
      </c>
      <c r="AK19" s="126">
        <v>0</v>
      </c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31">
        <f t="shared" si="0"/>
        <v>0</v>
      </c>
      <c r="BW19" s="131">
        <f t="shared" si="0"/>
        <v>0</v>
      </c>
      <c r="BX19" s="131">
        <f t="shared" si="0"/>
        <v>0</v>
      </c>
      <c r="BY19" s="131">
        <f t="shared" si="0"/>
        <v>0</v>
      </c>
      <c r="BZ19" s="131">
        <f t="shared" si="0"/>
        <v>0</v>
      </c>
      <c r="CA19" s="131">
        <f t="shared" si="0"/>
        <v>0</v>
      </c>
      <c r="CB19" s="50">
        <f t="shared" si="1"/>
        <v>0</v>
      </c>
      <c r="CC19" s="70"/>
      <c r="CD19" s="51" t="e">
        <f t="shared" si="2"/>
        <v>#DIV/0!</v>
      </c>
      <c r="CE19" s="49" t="e">
        <f t="shared" si="5"/>
        <v>#DIV/0!</v>
      </c>
      <c r="CF19" s="49" t="e">
        <f t="shared" si="3"/>
        <v>#DIV/0!</v>
      </c>
      <c r="CG19" s="49" t="e">
        <f t="shared" si="4"/>
        <v>#DIV/0!</v>
      </c>
      <c r="CH19" s="117" t="e">
        <f t="shared" si="6"/>
        <v>#DIV/0!</v>
      </c>
      <c r="CI19" s="52"/>
      <c r="CJ19" s="52"/>
      <c r="CK19" s="52"/>
    </row>
    <row r="20" spans="1:89" ht="15.75" customHeight="1" x14ac:dyDescent="0.35">
      <c r="A20" s="57" t="s">
        <v>51</v>
      </c>
      <c r="B20" s="59">
        <f t="shared" ref="B20:AG20" si="7">SUM(B4:B19)</f>
        <v>2</v>
      </c>
      <c r="C20" s="59">
        <f t="shared" si="7"/>
        <v>0</v>
      </c>
      <c r="D20" s="59">
        <f t="shared" si="7"/>
        <v>0</v>
      </c>
      <c r="E20" s="59">
        <f t="shared" si="7"/>
        <v>1</v>
      </c>
      <c r="F20" s="59">
        <f t="shared" si="7"/>
        <v>2</v>
      </c>
      <c r="G20" s="59">
        <f t="shared" si="7"/>
        <v>1</v>
      </c>
      <c r="H20" s="59">
        <f t="shared" si="7"/>
        <v>0</v>
      </c>
      <c r="I20" s="59">
        <f t="shared" si="7"/>
        <v>0</v>
      </c>
      <c r="J20" s="59">
        <f t="shared" si="7"/>
        <v>1</v>
      </c>
      <c r="K20" s="59">
        <f t="shared" si="7"/>
        <v>1</v>
      </c>
      <c r="L20" s="59">
        <f t="shared" si="7"/>
        <v>0</v>
      </c>
      <c r="M20" s="59">
        <f t="shared" si="7"/>
        <v>0</v>
      </c>
      <c r="N20" s="59">
        <f t="shared" si="7"/>
        <v>1</v>
      </c>
      <c r="O20" s="59">
        <f t="shared" si="7"/>
        <v>1</v>
      </c>
      <c r="P20" s="59">
        <f t="shared" si="7"/>
        <v>0</v>
      </c>
      <c r="Q20" s="59">
        <f t="shared" si="7"/>
        <v>0</v>
      </c>
      <c r="R20" s="59">
        <f t="shared" si="7"/>
        <v>0</v>
      </c>
      <c r="S20" s="59">
        <f t="shared" si="7"/>
        <v>0</v>
      </c>
      <c r="T20" s="59">
        <f t="shared" si="7"/>
        <v>0</v>
      </c>
      <c r="U20" s="59">
        <f t="shared" si="7"/>
        <v>2</v>
      </c>
      <c r="V20" s="59">
        <f t="shared" si="7"/>
        <v>3</v>
      </c>
      <c r="W20" s="59">
        <f t="shared" si="7"/>
        <v>2</v>
      </c>
      <c r="X20" s="59">
        <f t="shared" si="7"/>
        <v>0</v>
      </c>
      <c r="Y20" s="59">
        <f t="shared" si="7"/>
        <v>0</v>
      </c>
      <c r="Z20" s="59">
        <f t="shared" si="7"/>
        <v>4</v>
      </c>
      <c r="AA20" s="59">
        <f t="shared" si="7"/>
        <v>2</v>
      </c>
      <c r="AB20" s="59">
        <f t="shared" si="7"/>
        <v>6</v>
      </c>
      <c r="AC20" s="59">
        <f t="shared" si="7"/>
        <v>6</v>
      </c>
      <c r="AD20" s="59">
        <f t="shared" si="7"/>
        <v>1</v>
      </c>
      <c r="AE20" s="59">
        <f t="shared" si="7"/>
        <v>0</v>
      </c>
      <c r="AF20" s="59">
        <f t="shared" si="7"/>
        <v>3</v>
      </c>
      <c r="AG20" s="59">
        <f t="shared" si="7"/>
        <v>2</v>
      </c>
      <c r="AH20" s="59">
        <f t="shared" ref="AH20:BM20" si="8">SUM(AH4:AH19)</f>
        <v>3</v>
      </c>
      <c r="AI20" s="59">
        <f t="shared" si="8"/>
        <v>4</v>
      </c>
      <c r="AJ20" s="59">
        <f t="shared" si="8"/>
        <v>1</v>
      </c>
      <c r="AK20" s="59">
        <f t="shared" si="8"/>
        <v>3</v>
      </c>
      <c r="AL20" s="59">
        <f t="shared" si="8"/>
        <v>0</v>
      </c>
      <c r="AM20" s="59">
        <f t="shared" si="8"/>
        <v>0</v>
      </c>
      <c r="AN20" s="59">
        <f t="shared" si="8"/>
        <v>0</v>
      </c>
      <c r="AO20" s="59">
        <f t="shared" si="8"/>
        <v>0</v>
      </c>
      <c r="AP20" s="59">
        <f t="shared" si="8"/>
        <v>0</v>
      </c>
      <c r="AQ20" s="59">
        <f t="shared" si="8"/>
        <v>0</v>
      </c>
      <c r="AR20" s="59">
        <f t="shared" si="8"/>
        <v>0</v>
      </c>
      <c r="AS20" s="59">
        <f t="shared" si="8"/>
        <v>0</v>
      </c>
      <c r="AT20" s="59">
        <f t="shared" si="8"/>
        <v>0</v>
      </c>
      <c r="AU20" s="59">
        <f t="shared" si="8"/>
        <v>0</v>
      </c>
      <c r="AV20" s="59">
        <f t="shared" si="8"/>
        <v>0</v>
      </c>
      <c r="AW20" s="59">
        <f t="shared" si="8"/>
        <v>0</v>
      </c>
      <c r="AX20" s="59">
        <f t="shared" si="8"/>
        <v>0</v>
      </c>
      <c r="AY20" s="59">
        <f t="shared" si="8"/>
        <v>0</v>
      </c>
      <c r="AZ20" s="59">
        <f t="shared" si="8"/>
        <v>0</v>
      </c>
      <c r="BA20" s="59">
        <f t="shared" si="8"/>
        <v>0</v>
      </c>
      <c r="BB20" s="59">
        <f t="shared" si="8"/>
        <v>0</v>
      </c>
      <c r="BC20" s="59">
        <f t="shared" si="8"/>
        <v>0</v>
      </c>
      <c r="BD20" s="59">
        <f t="shared" si="8"/>
        <v>0</v>
      </c>
      <c r="BE20" s="59">
        <f t="shared" si="8"/>
        <v>0</v>
      </c>
      <c r="BF20" s="59">
        <f t="shared" si="8"/>
        <v>0</v>
      </c>
      <c r="BG20" s="59">
        <f t="shared" si="8"/>
        <v>0</v>
      </c>
      <c r="BH20" s="59">
        <f t="shared" si="8"/>
        <v>0</v>
      </c>
      <c r="BI20" s="59">
        <f t="shared" si="8"/>
        <v>0</v>
      </c>
      <c r="BJ20" s="59">
        <f t="shared" si="8"/>
        <v>0</v>
      </c>
      <c r="BK20" s="59">
        <f t="shared" si="8"/>
        <v>0</v>
      </c>
      <c r="BL20" s="59">
        <f t="shared" si="8"/>
        <v>0</v>
      </c>
      <c r="BM20" s="59">
        <f t="shared" si="8"/>
        <v>0</v>
      </c>
      <c r="BN20" s="59">
        <f t="shared" ref="BN20:CC20" si="9">SUM(BN4:BN19)</f>
        <v>0</v>
      </c>
      <c r="BO20" s="59">
        <f t="shared" si="9"/>
        <v>0</v>
      </c>
      <c r="BP20" s="59">
        <f t="shared" si="9"/>
        <v>0</v>
      </c>
      <c r="BQ20" s="59">
        <f t="shared" si="9"/>
        <v>0</v>
      </c>
      <c r="BR20" s="59">
        <f t="shared" si="9"/>
        <v>0</v>
      </c>
      <c r="BS20" s="59">
        <f t="shared" si="9"/>
        <v>0</v>
      </c>
      <c r="BT20" s="59">
        <f t="shared" si="9"/>
        <v>0</v>
      </c>
      <c r="BU20" s="59">
        <f t="shared" si="9"/>
        <v>0</v>
      </c>
      <c r="BV20" s="59">
        <f t="shared" si="9"/>
        <v>10</v>
      </c>
      <c r="BW20" s="59">
        <f t="shared" si="9"/>
        <v>7</v>
      </c>
      <c r="BX20" s="59">
        <f t="shared" si="9"/>
        <v>13</v>
      </c>
      <c r="BY20" s="59">
        <f t="shared" si="9"/>
        <v>14</v>
      </c>
      <c r="BZ20" s="59">
        <f t="shared" si="9"/>
        <v>4</v>
      </c>
      <c r="CA20" s="59">
        <f t="shared" si="9"/>
        <v>4</v>
      </c>
      <c r="CB20" s="59">
        <f t="shared" si="9"/>
        <v>52</v>
      </c>
      <c r="CC20" s="60">
        <f t="shared" si="9"/>
        <v>0</v>
      </c>
      <c r="CD20" s="71" t="e">
        <f t="shared" si="2"/>
        <v>#DIV/0!</v>
      </c>
      <c r="CE20" s="71">
        <f t="shared" si="5"/>
        <v>44</v>
      </c>
      <c r="CF20" s="71">
        <f t="shared" si="3"/>
        <v>40</v>
      </c>
      <c r="CG20" s="71">
        <f t="shared" si="4"/>
        <v>15</v>
      </c>
      <c r="CH20" s="117">
        <f t="shared" si="6"/>
        <v>47.727272727272727</v>
      </c>
    </row>
    <row r="21" spans="1:89" s="63" customFormat="1" ht="21.75" customHeight="1" x14ac:dyDescent="0.35">
      <c r="A21" s="61"/>
      <c r="B21" s="189">
        <f>SUM(B20:G20)</f>
        <v>6</v>
      </c>
      <c r="C21" s="189"/>
      <c r="D21" s="189"/>
      <c r="E21" s="189"/>
      <c r="F21" s="189"/>
      <c r="G21" s="189"/>
      <c r="H21" s="189">
        <f>SUM(H20:M20)</f>
        <v>2</v>
      </c>
      <c r="I21" s="189"/>
      <c r="J21" s="189"/>
      <c r="K21" s="189"/>
      <c r="L21" s="189"/>
      <c r="M21" s="189"/>
      <c r="N21" s="189">
        <f>SUM(N20:S20)</f>
        <v>2</v>
      </c>
      <c r="O21" s="189"/>
      <c r="P21" s="189"/>
      <c r="Q21" s="189"/>
      <c r="R21" s="189"/>
      <c r="S21" s="189"/>
      <c r="T21" s="189">
        <f>SUM(T20:Y20)</f>
        <v>7</v>
      </c>
      <c r="U21" s="189"/>
      <c r="V21" s="189"/>
      <c r="W21" s="189"/>
      <c r="X21" s="189"/>
      <c r="Y21" s="189"/>
      <c r="Z21" s="189">
        <f>SUM(Z20:AE20)</f>
        <v>19</v>
      </c>
      <c r="AA21" s="189"/>
      <c r="AB21" s="189"/>
      <c r="AC21" s="189"/>
      <c r="AD21" s="189"/>
      <c r="AE21" s="189"/>
      <c r="AF21" s="189">
        <f>SUM(AF20:AK20)</f>
        <v>16</v>
      </c>
      <c r="AG21" s="189"/>
      <c r="AH21" s="189"/>
      <c r="AI21" s="189"/>
      <c r="AJ21" s="189"/>
      <c r="AK21" s="189"/>
      <c r="AL21" s="189">
        <f>SUM(AL20:AQ20)</f>
        <v>0</v>
      </c>
      <c r="AM21" s="189"/>
      <c r="AN21" s="189"/>
      <c r="AO21" s="189"/>
      <c r="AP21" s="189"/>
      <c r="AQ21" s="189"/>
      <c r="AR21" s="189">
        <f>SUM(AR20:AW20)</f>
        <v>0</v>
      </c>
      <c r="AS21" s="189"/>
      <c r="AT21" s="189"/>
      <c r="AU21" s="189"/>
      <c r="AV21" s="189"/>
      <c r="AW21" s="189"/>
      <c r="AX21" s="189">
        <f>SUM(AX20:BC20)</f>
        <v>0</v>
      </c>
      <c r="AY21" s="189"/>
      <c r="AZ21" s="189"/>
      <c r="BA21" s="189"/>
      <c r="BB21" s="189"/>
      <c r="BC21" s="189"/>
      <c r="BD21" s="189">
        <f>SUM(BD20:BI20)</f>
        <v>0</v>
      </c>
      <c r="BE21" s="189"/>
      <c r="BF21" s="189"/>
      <c r="BG21" s="189"/>
      <c r="BH21" s="189"/>
      <c r="BI21" s="189"/>
      <c r="BJ21" s="189">
        <f>SUM(BJ20:BO20)</f>
        <v>0</v>
      </c>
      <c r="BK21" s="189"/>
      <c r="BL21" s="189"/>
      <c r="BM21" s="189"/>
      <c r="BN21" s="189"/>
      <c r="BO21" s="189"/>
      <c r="BP21" s="189">
        <f>SUM(BP20:BU20)</f>
        <v>0</v>
      </c>
      <c r="BQ21" s="189"/>
      <c r="BR21" s="189"/>
      <c r="BS21" s="189"/>
      <c r="BT21" s="189"/>
      <c r="BU21" s="189"/>
      <c r="BV21" s="190">
        <f>SUM(BV20:CA20)</f>
        <v>52</v>
      </c>
      <c r="BW21" s="190"/>
      <c r="BX21" s="190"/>
      <c r="BY21" s="190"/>
      <c r="BZ21" s="190"/>
      <c r="CA21" s="190"/>
      <c r="CB21" s="190"/>
      <c r="CC21" s="57"/>
      <c r="CD21" s="51"/>
      <c r="CE21" s="49"/>
      <c r="CF21" s="49"/>
      <c r="CG21" s="49"/>
      <c r="CH21" s="114"/>
    </row>
    <row r="22" spans="1:89" ht="12.75" customHeight="1" x14ac:dyDescent="0.35">
      <c r="CF22" s="72"/>
    </row>
  </sheetData>
  <sheetProtection selectLockedCells="1" selectUnlockedCells="1"/>
  <mergeCells count="31">
    <mergeCell ref="BD21:BI21"/>
    <mergeCell ref="BJ21:BO21"/>
    <mergeCell ref="BP21:BU21"/>
    <mergeCell ref="BV21:CB21"/>
    <mergeCell ref="BP2:BU2"/>
    <mergeCell ref="BV2:CB2"/>
    <mergeCell ref="BD2:BI2"/>
    <mergeCell ref="BJ2:BO2"/>
    <mergeCell ref="AX21:BC21"/>
    <mergeCell ref="B21:G21"/>
    <mergeCell ref="H21:M21"/>
    <mergeCell ref="N21:S21"/>
    <mergeCell ref="T21:Y21"/>
    <mergeCell ref="Z21:AE21"/>
    <mergeCell ref="AF21:AK21"/>
    <mergeCell ref="AL21:AQ21"/>
    <mergeCell ref="AR21:AW21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2"/>
  <sheetViews>
    <sheetView topLeftCell="AB1" zoomScale="91" zoomScaleNormal="91" workbookViewId="0">
      <selection activeCell="AJ8" sqref="AJ8"/>
    </sheetView>
  </sheetViews>
  <sheetFormatPr defaultColWidth="11.54296875" defaultRowHeight="12.75" customHeight="1" x14ac:dyDescent="0.35"/>
  <cols>
    <col min="1" max="1" width="12.7265625" style="65" customWidth="1"/>
    <col min="2" max="9" width="3.453125" style="65" customWidth="1"/>
    <col min="10" max="10" width="4.453125" style="65" customWidth="1"/>
    <col min="11" max="13" width="3.453125" style="65" customWidth="1"/>
    <col min="14" max="14" width="3.81640625" style="65" customWidth="1"/>
    <col min="15" max="15" width="3.453125" style="65" customWidth="1"/>
    <col min="16" max="17" width="4.26953125" style="65" customWidth="1"/>
    <col min="18" max="18" width="3.453125" style="65" customWidth="1"/>
    <col min="19" max="53" width="4" style="65" customWidth="1"/>
    <col min="54" max="55" width="5.1796875" style="65" customWidth="1"/>
    <col min="56" max="73" width="4" style="65" customWidth="1"/>
    <col min="74" max="74" width="5.81640625" style="65" customWidth="1"/>
    <col min="75" max="79" width="5.7265625" style="65" customWidth="1"/>
    <col min="80" max="80" width="6.81640625" style="65" customWidth="1"/>
    <col min="81" max="81" width="12.81640625" style="73" customWidth="1"/>
    <col min="82" max="82" width="11.7265625" style="67" customWidth="1"/>
    <col min="83" max="85" width="10.26953125" style="45" customWidth="1"/>
    <col min="86" max="86" width="17.26953125" style="45" customWidth="1"/>
    <col min="87" max="89" width="9.1796875" style="45" customWidth="1"/>
    <col min="90" max="254" width="9.1796875" customWidth="1"/>
  </cols>
  <sheetData>
    <row r="1" spans="1:89" s="37" customFormat="1" ht="33.75" customHeight="1" x14ac:dyDescent="0.35">
      <c r="A1" s="191" t="s">
        <v>399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3" t="s">
        <v>35</v>
      </c>
      <c r="CD1" s="183" t="s">
        <v>36</v>
      </c>
      <c r="CE1" s="184" t="s">
        <v>37</v>
      </c>
      <c r="CF1" s="184"/>
      <c r="CG1" s="184"/>
      <c r="CH1" s="116"/>
    </row>
    <row r="2" spans="1:89" s="37" customFormat="1" ht="21" customHeight="1" x14ac:dyDescent="0.35">
      <c r="A2" s="185" t="s">
        <v>38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3"/>
      <c r="CD2" s="183"/>
      <c r="CE2" s="184"/>
      <c r="CF2" s="184"/>
      <c r="CG2" s="184"/>
      <c r="CH2" s="116"/>
    </row>
    <row r="3" spans="1:89" ht="45.75" customHeight="1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3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89" s="53" customFormat="1" ht="15.75" customHeight="1" x14ac:dyDescent="0.35">
      <c r="A4" s="68" t="s">
        <v>75</v>
      </c>
      <c r="B4" s="49">
        <v>2</v>
      </c>
      <c r="C4" s="49"/>
      <c r="D4" s="49"/>
      <c r="E4" s="49">
        <v>3</v>
      </c>
      <c r="F4" s="49">
        <v>3</v>
      </c>
      <c r="G4" s="49"/>
      <c r="H4" s="55"/>
      <c r="I4" s="55"/>
      <c r="J4" s="55"/>
      <c r="K4" s="55"/>
      <c r="L4" s="55"/>
      <c r="M4" s="55"/>
      <c r="N4" s="56">
        <v>2</v>
      </c>
      <c r="O4" s="56"/>
      <c r="P4" s="56">
        <v>2</v>
      </c>
      <c r="Q4" s="56">
        <v>4</v>
      </c>
      <c r="R4" s="56"/>
      <c r="S4" s="56"/>
      <c r="T4" s="55">
        <v>2</v>
      </c>
      <c r="U4" s="55">
        <v>2</v>
      </c>
      <c r="V4" s="55">
        <v>2</v>
      </c>
      <c r="W4" s="55"/>
      <c r="X4" s="55">
        <v>1</v>
      </c>
      <c r="Y4" s="55">
        <v>1</v>
      </c>
      <c r="Z4" s="56">
        <v>3</v>
      </c>
      <c r="AA4" s="56"/>
      <c r="AB4" s="56">
        <v>7</v>
      </c>
      <c r="AC4" s="56">
        <v>1</v>
      </c>
      <c r="AD4" s="56"/>
      <c r="AE4" s="56"/>
      <c r="AF4" s="55">
        <v>12</v>
      </c>
      <c r="AG4" s="55">
        <v>5</v>
      </c>
      <c r="AH4" s="55">
        <v>2</v>
      </c>
      <c r="AI4" s="55">
        <v>4</v>
      </c>
      <c r="AJ4" s="55">
        <v>2</v>
      </c>
      <c r="AK4" s="55">
        <v>3</v>
      </c>
      <c r="AL4" s="56"/>
      <c r="AM4" s="56"/>
      <c r="AN4" s="56"/>
      <c r="AO4" s="56"/>
      <c r="AP4" s="56"/>
      <c r="AQ4" s="56"/>
      <c r="AR4" s="55"/>
      <c r="AS4" s="55"/>
      <c r="AT4" s="55"/>
      <c r="AU4" s="55"/>
      <c r="AV4" s="55"/>
      <c r="AW4" s="55"/>
      <c r="AX4" s="56"/>
      <c r="AY4" s="56"/>
      <c r="AZ4" s="56"/>
      <c r="BA4" s="56"/>
      <c r="BB4" s="56"/>
      <c r="BC4" s="56"/>
      <c r="BD4" s="55"/>
      <c r="BE4" s="55"/>
      <c r="BF4" s="55"/>
      <c r="BG4" s="55"/>
      <c r="BH4" s="55"/>
      <c r="BI4" s="55"/>
      <c r="BJ4" s="74"/>
      <c r="BK4" s="74"/>
      <c r="BL4" s="74"/>
      <c r="BM4" s="74"/>
      <c r="BN4" s="74"/>
      <c r="BO4" s="74"/>
      <c r="BP4" s="55"/>
      <c r="BQ4" s="55"/>
      <c r="BR4" s="55"/>
      <c r="BS4" s="55"/>
      <c r="BT4" s="55"/>
      <c r="BU4" s="55"/>
      <c r="BV4" s="49">
        <f t="shared" ref="BV4:BV12" si="0">B4+H4+N4+T4+Z4+AF4+AL4+AR4+AX4+BD4+BJ4+BP4</f>
        <v>21</v>
      </c>
      <c r="BW4" s="49">
        <f t="shared" ref="BW4:BW12" si="1">C4+I4+O4+U4+AA4+AG4+AM4+AS4+AY4+BE4+BK4+BQ4</f>
        <v>7</v>
      </c>
      <c r="BX4" s="49">
        <f t="shared" ref="BX4:BX12" si="2">D4+J4+P4+V4+AB4+AH4+AN4+AT4+AZ4+BF4+BL4+BR4</f>
        <v>13</v>
      </c>
      <c r="BY4" s="49">
        <f t="shared" ref="BY4:BY12" si="3">E4+K4+Q4+W4+AC4+AI4+AO4+AU4+BA4+BG4+BM4+BS4</f>
        <v>12</v>
      </c>
      <c r="BZ4" s="49">
        <f t="shared" ref="BZ4:BZ12" si="4">F4+L4+R4+X4+AD4+AJ4+AP4+AV4+BB4+BH4+BN4+BT4</f>
        <v>6</v>
      </c>
      <c r="CA4" s="49">
        <f t="shared" ref="CA4:CA12" si="5">G4+M4+S4+Y4+AE4+AK4+AQ4+AW4+BC4+BI4+BO4+BU4</f>
        <v>4</v>
      </c>
      <c r="CB4" s="50">
        <f t="shared" ref="CB4:CB12" si="6">SUM(BV4:CA4)</f>
        <v>63</v>
      </c>
      <c r="CC4" s="75"/>
      <c r="CD4" s="108" t="e">
        <f t="shared" ref="CD4:CD13" si="7">ROUND((CB4/CC4)*100,0)</f>
        <v>#DIV/0!</v>
      </c>
      <c r="CE4" s="49">
        <f t="shared" ref="CE4:CE13" si="8">ROUND(((BV4+BX4)/CB4)*100,0)</f>
        <v>54</v>
      </c>
      <c r="CF4" s="49">
        <f t="shared" ref="CF4:CF13" si="9">ROUND(((BW4+BY4)/CB4)*100,0)</f>
        <v>30</v>
      </c>
      <c r="CG4" s="49">
        <f t="shared" ref="CG4:CG13" si="10">ROUND(((BZ4+CA4)/CB4)*100,0)</f>
        <v>16</v>
      </c>
      <c r="CH4" s="117">
        <f>(BW4+BY4)/(BV4+BW4+BX4+BY4)*100</f>
        <v>35.849056603773583</v>
      </c>
      <c r="CI4" s="52"/>
      <c r="CJ4" s="52"/>
    </row>
    <row r="5" spans="1:89" s="53" customFormat="1" ht="15.75" customHeight="1" x14ac:dyDescent="0.35">
      <c r="A5" s="68" t="s">
        <v>76</v>
      </c>
      <c r="B5" s="56"/>
      <c r="C5" s="56"/>
      <c r="D5" s="56">
        <v>1</v>
      </c>
      <c r="E5" s="56">
        <v>1</v>
      </c>
      <c r="F5" s="56"/>
      <c r="G5" s="56"/>
      <c r="H5" s="55"/>
      <c r="I5" s="55"/>
      <c r="J5" s="55">
        <v>1</v>
      </c>
      <c r="K5" s="55"/>
      <c r="L5" s="55"/>
      <c r="M5" s="55"/>
      <c r="N5" s="56"/>
      <c r="O5" s="56"/>
      <c r="P5" s="56">
        <v>1</v>
      </c>
      <c r="Q5" s="56">
        <v>1</v>
      </c>
      <c r="R5" s="56"/>
      <c r="S5" s="56"/>
      <c r="T5" s="55"/>
      <c r="U5" s="55">
        <v>1</v>
      </c>
      <c r="V5" s="55"/>
      <c r="W5" s="55"/>
      <c r="X5" s="55"/>
      <c r="Y5" s="55"/>
      <c r="Z5" s="56">
        <v>4</v>
      </c>
      <c r="AA5" s="56"/>
      <c r="AB5" s="56"/>
      <c r="AC5" s="56">
        <v>2</v>
      </c>
      <c r="AD5" s="56"/>
      <c r="AE5" s="56"/>
      <c r="AF5" s="55">
        <v>1</v>
      </c>
      <c r="AG5" s="55">
        <v>1</v>
      </c>
      <c r="AH5" s="55">
        <v>2</v>
      </c>
      <c r="AI5" s="55">
        <v>2</v>
      </c>
      <c r="AJ5" s="55">
        <v>5</v>
      </c>
      <c r="AK5" s="55">
        <v>4</v>
      </c>
      <c r="AL5" s="56"/>
      <c r="AM5" s="56"/>
      <c r="AN5" s="56"/>
      <c r="AO5" s="56"/>
      <c r="AP5" s="56"/>
      <c r="AQ5" s="56"/>
      <c r="AR5" s="55"/>
      <c r="AS5" s="55"/>
      <c r="AT5" s="55"/>
      <c r="AU5" s="55"/>
      <c r="AV5" s="55"/>
      <c r="AW5" s="55"/>
      <c r="AX5" s="56"/>
      <c r="AY5" s="56"/>
      <c r="AZ5" s="56"/>
      <c r="BA5" s="56"/>
      <c r="BB5" s="56"/>
      <c r="BC5" s="56"/>
      <c r="BD5" s="55"/>
      <c r="BE5" s="55"/>
      <c r="BF5" s="55"/>
      <c r="BG5" s="55"/>
      <c r="BH5" s="55"/>
      <c r="BI5" s="55"/>
      <c r="BJ5" s="74"/>
      <c r="BK5" s="74"/>
      <c r="BL5" s="74"/>
      <c r="BM5" s="74"/>
      <c r="BN5" s="74"/>
      <c r="BO5" s="74"/>
      <c r="BP5" s="55"/>
      <c r="BQ5" s="55"/>
      <c r="BR5" s="55"/>
      <c r="BS5" s="55"/>
      <c r="BT5" s="55"/>
      <c r="BU5" s="55"/>
      <c r="BV5" s="49">
        <f t="shared" si="0"/>
        <v>5</v>
      </c>
      <c r="BW5" s="49">
        <f t="shared" si="1"/>
        <v>2</v>
      </c>
      <c r="BX5" s="49">
        <f t="shared" si="2"/>
        <v>5</v>
      </c>
      <c r="BY5" s="49">
        <f t="shared" si="3"/>
        <v>6</v>
      </c>
      <c r="BZ5" s="49">
        <f t="shared" si="4"/>
        <v>5</v>
      </c>
      <c r="CA5" s="49">
        <f t="shared" si="5"/>
        <v>4</v>
      </c>
      <c r="CB5" s="50">
        <f t="shared" si="6"/>
        <v>27</v>
      </c>
      <c r="CC5" s="75"/>
      <c r="CD5" s="108" t="e">
        <f t="shared" si="7"/>
        <v>#DIV/0!</v>
      </c>
      <c r="CE5" s="49">
        <f t="shared" si="8"/>
        <v>37</v>
      </c>
      <c r="CF5" s="49">
        <f t="shared" si="9"/>
        <v>30</v>
      </c>
      <c r="CG5" s="49">
        <f t="shared" si="10"/>
        <v>33</v>
      </c>
      <c r="CH5" s="117">
        <f t="shared" ref="CH5:CH13" si="11">(BW5+BY5)/(BV5+BW5+BX5+BY5)*100</f>
        <v>44.444444444444443</v>
      </c>
      <c r="CI5" s="52"/>
      <c r="CJ5" s="52"/>
    </row>
    <row r="6" spans="1:89" s="53" customFormat="1" ht="15.75" customHeight="1" x14ac:dyDescent="0.35">
      <c r="A6" s="68" t="s">
        <v>77</v>
      </c>
      <c r="B6" s="56">
        <v>1</v>
      </c>
      <c r="C6" s="56">
        <v>1</v>
      </c>
      <c r="D6" s="56"/>
      <c r="E6" s="56">
        <v>4</v>
      </c>
      <c r="F6" s="56"/>
      <c r="G6" s="56"/>
      <c r="H6" s="55"/>
      <c r="I6" s="55"/>
      <c r="J6" s="55"/>
      <c r="K6" s="55"/>
      <c r="L6" s="55"/>
      <c r="M6" s="55"/>
      <c r="N6" s="56"/>
      <c r="O6" s="56"/>
      <c r="P6" s="56"/>
      <c r="Q6" s="56"/>
      <c r="R6" s="56"/>
      <c r="S6" s="56"/>
      <c r="T6" s="55">
        <v>5</v>
      </c>
      <c r="U6" s="55"/>
      <c r="V6" s="55"/>
      <c r="W6" s="55">
        <v>5</v>
      </c>
      <c r="X6" s="55">
        <v>3</v>
      </c>
      <c r="Y6" s="55"/>
      <c r="Z6" s="56"/>
      <c r="AA6" s="56">
        <v>1</v>
      </c>
      <c r="AB6" s="56"/>
      <c r="AC6" s="56"/>
      <c r="AD6" s="56">
        <v>3</v>
      </c>
      <c r="AE6" s="56">
        <v>1</v>
      </c>
      <c r="AF6" s="55">
        <v>5</v>
      </c>
      <c r="AG6" s="55"/>
      <c r="AH6" s="55">
        <v>1</v>
      </c>
      <c r="AI6" s="55">
        <v>6</v>
      </c>
      <c r="AJ6" s="55">
        <v>2</v>
      </c>
      <c r="AK6" s="55"/>
      <c r="AL6" s="56"/>
      <c r="AM6" s="56"/>
      <c r="AN6" s="56"/>
      <c r="AO6" s="56"/>
      <c r="AP6" s="56"/>
      <c r="AQ6" s="56"/>
      <c r="AR6" s="55"/>
      <c r="AS6" s="55"/>
      <c r="AT6" s="55"/>
      <c r="AU6" s="55"/>
      <c r="AV6" s="55"/>
      <c r="AW6" s="55"/>
      <c r="AX6" s="56"/>
      <c r="AY6" s="56"/>
      <c r="AZ6" s="56"/>
      <c r="BA6" s="56"/>
      <c r="BB6" s="56"/>
      <c r="BC6" s="56"/>
      <c r="BD6" s="55"/>
      <c r="BE6" s="55"/>
      <c r="BF6" s="55"/>
      <c r="BG6" s="55"/>
      <c r="BH6" s="55"/>
      <c r="BI6" s="55"/>
      <c r="BJ6" s="74"/>
      <c r="BK6" s="74"/>
      <c r="BL6" s="74"/>
      <c r="BM6" s="74"/>
      <c r="BN6" s="74"/>
      <c r="BO6" s="74"/>
      <c r="BP6" s="55"/>
      <c r="BQ6" s="55"/>
      <c r="BR6" s="55"/>
      <c r="BS6" s="55"/>
      <c r="BT6" s="55"/>
      <c r="BU6" s="55"/>
      <c r="BV6" s="49">
        <f t="shared" si="0"/>
        <v>11</v>
      </c>
      <c r="BW6" s="49">
        <f t="shared" si="1"/>
        <v>2</v>
      </c>
      <c r="BX6" s="49">
        <f t="shared" si="2"/>
        <v>1</v>
      </c>
      <c r="BY6" s="49">
        <f t="shared" si="3"/>
        <v>15</v>
      </c>
      <c r="BZ6" s="49">
        <f t="shared" si="4"/>
        <v>8</v>
      </c>
      <c r="CA6" s="49">
        <f t="shared" si="5"/>
        <v>1</v>
      </c>
      <c r="CB6" s="50">
        <f t="shared" si="6"/>
        <v>38</v>
      </c>
      <c r="CC6" s="75"/>
      <c r="CD6" s="108" t="e">
        <f t="shared" si="7"/>
        <v>#DIV/0!</v>
      </c>
      <c r="CE6" s="49">
        <f t="shared" si="8"/>
        <v>32</v>
      </c>
      <c r="CF6" s="49">
        <f t="shared" si="9"/>
        <v>45</v>
      </c>
      <c r="CG6" s="49">
        <f t="shared" si="10"/>
        <v>24</v>
      </c>
      <c r="CH6" s="117">
        <f t="shared" si="11"/>
        <v>58.620689655172406</v>
      </c>
      <c r="CI6" s="52"/>
      <c r="CJ6" s="52"/>
    </row>
    <row r="7" spans="1:89" s="53" customFormat="1" ht="15.75" customHeight="1" x14ac:dyDescent="0.35">
      <c r="A7" s="68" t="s">
        <v>78</v>
      </c>
      <c r="B7" s="56"/>
      <c r="C7" s="56"/>
      <c r="D7" s="56">
        <v>1</v>
      </c>
      <c r="E7" s="56">
        <v>2</v>
      </c>
      <c r="F7" s="56"/>
      <c r="G7" s="56">
        <v>1</v>
      </c>
      <c r="H7" s="55"/>
      <c r="I7" s="55"/>
      <c r="J7" s="55"/>
      <c r="K7" s="55"/>
      <c r="L7" s="55"/>
      <c r="M7" s="55"/>
      <c r="N7" s="56">
        <v>1</v>
      </c>
      <c r="O7" s="56">
        <v>1</v>
      </c>
      <c r="P7" s="56"/>
      <c r="Q7" s="56"/>
      <c r="R7" s="56"/>
      <c r="S7" s="56"/>
      <c r="T7" s="55">
        <v>1</v>
      </c>
      <c r="U7" s="55">
        <v>1</v>
      </c>
      <c r="V7" s="55"/>
      <c r="W7" s="55">
        <v>1</v>
      </c>
      <c r="X7" s="55"/>
      <c r="Y7" s="55"/>
      <c r="Z7" s="56"/>
      <c r="AA7" s="56"/>
      <c r="AB7" s="56">
        <v>1</v>
      </c>
      <c r="AC7" s="56"/>
      <c r="AD7" s="56"/>
      <c r="AE7" s="56"/>
      <c r="AF7" s="55"/>
      <c r="AG7" s="55">
        <v>1</v>
      </c>
      <c r="AH7" s="55"/>
      <c r="AI7" s="55">
        <v>1</v>
      </c>
      <c r="AJ7" s="55">
        <v>1</v>
      </c>
      <c r="AK7" s="55">
        <v>1</v>
      </c>
      <c r="AL7" s="56"/>
      <c r="AM7" s="56"/>
      <c r="AN7" s="56"/>
      <c r="AO7" s="56"/>
      <c r="AP7" s="56"/>
      <c r="AQ7" s="56"/>
      <c r="AR7" s="55"/>
      <c r="AS7" s="55"/>
      <c r="AT7" s="55"/>
      <c r="AU7" s="55"/>
      <c r="AV7" s="55"/>
      <c r="AW7" s="55"/>
      <c r="AX7" s="56"/>
      <c r="AY7" s="56"/>
      <c r="AZ7" s="56"/>
      <c r="BA7" s="56"/>
      <c r="BB7" s="56"/>
      <c r="BC7" s="56"/>
      <c r="BD7" s="55"/>
      <c r="BE7" s="55"/>
      <c r="BF7" s="55"/>
      <c r="BG7" s="55"/>
      <c r="BH7" s="55"/>
      <c r="BI7" s="55"/>
      <c r="BJ7" s="74"/>
      <c r="BK7" s="74"/>
      <c r="BL7" s="74"/>
      <c r="BM7" s="74"/>
      <c r="BN7" s="74"/>
      <c r="BO7" s="74"/>
      <c r="BP7" s="55"/>
      <c r="BQ7" s="55"/>
      <c r="BR7" s="55"/>
      <c r="BS7" s="55"/>
      <c r="BT7" s="55"/>
      <c r="BU7" s="55"/>
      <c r="BV7" s="49">
        <f t="shared" si="0"/>
        <v>2</v>
      </c>
      <c r="BW7" s="49">
        <f t="shared" si="1"/>
        <v>3</v>
      </c>
      <c r="BX7" s="49">
        <f t="shared" si="2"/>
        <v>2</v>
      </c>
      <c r="BY7" s="49">
        <f t="shared" si="3"/>
        <v>4</v>
      </c>
      <c r="BZ7" s="49">
        <f t="shared" si="4"/>
        <v>1</v>
      </c>
      <c r="CA7" s="49">
        <f t="shared" si="5"/>
        <v>2</v>
      </c>
      <c r="CB7" s="50">
        <f t="shared" si="6"/>
        <v>14</v>
      </c>
      <c r="CC7" s="75"/>
      <c r="CD7" s="108" t="e">
        <f t="shared" si="7"/>
        <v>#DIV/0!</v>
      </c>
      <c r="CE7" s="49">
        <f t="shared" si="8"/>
        <v>29</v>
      </c>
      <c r="CF7" s="49">
        <f t="shared" si="9"/>
        <v>50</v>
      </c>
      <c r="CG7" s="49">
        <f t="shared" si="10"/>
        <v>21</v>
      </c>
      <c r="CH7" s="117">
        <f t="shared" si="11"/>
        <v>63.636363636363633</v>
      </c>
      <c r="CI7" s="52"/>
      <c r="CJ7" s="52"/>
    </row>
    <row r="8" spans="1:89" s="53" customFormat="1" ht="15.75" customHeight="1" x14ac:dyDescent="0.35">
      <c r="A8" s="68" t="s">
        <v>79</v>
      </c>
      <c r="B8" s="56"/>
      <c r="C8" s="56"/>
      <c r="D8" s="56"/>
      <c r="E8" s="56"/>
      <c r="F8" s="56"/>
      <c r="G8" s="56"/>
      <c r="H8" s="55"/>
      <c r="I8" s="55"/>
      <c r="J8" s="55"/>
      <c r="K8" s="55">
        <v>1</v>
      </c>
      <c r="L8" s="55"/>
      <c r="M8" s="55"/>
      <c r="N8" s="56">
        <v>2</v>
      </c>
      <c r="O8" s="56"/>
      <c r="P8" s="56"/>
      <c r="Q8" s="56">
        <v>1</v>
      </c>
      <c r="R8" s="56"/>
      <c r="S8" s="56"/>
      <c r="T8" s="55"/>
      <c r="U8" s="55"/>
      <c r="V8" s="55">
        <v>4</v>
      </c>
      <c r="W8" s="55">
        <v>1</v>
      </c>
      <c r="X8" s="55"/>
      <c r="Y8" s="55"/>
      <c r="Z8" s="56"/>
      <c r="AA8" s="56"/>
      <c r="AB8" s="56">
        <v>2</v>
      </c>
      <c r="AC8" s="56"/>
      <c r="AD8" s="56"/>
      <c r="AE8" s="56"/>
      <c r="AF8" s="55"/>
      <c r="AG8" s="55"/>
      <c r="AH8" s="55"/>
      <c r="AI8" s="55">
        <v>4</v>
      </c>
      <c r="AJ8" s="55"/>
      <c r="AK8" s="55"/>
      <c r="AL8" s="56"/>
      <c r="AM8" s="56"/>
      <c r="AN8" s="56"/>
      <c r="AO8" s="56"/>
      <c r="AP8" s="56"/>
      <c r="AQ8" s="56"/>
      <c r="AR8" s="55"/>
      <c r="AS8" s="55"/>
      <c r="AT8" s="55"/>
      <c r="AU8" s="55"/>
      <c r="AV8" s="55"/>
      <c r="AW8" s="55"/>
      <c r="AX8" s="56"/>
      <c r="AY8" s="56"/>
      <c r="AZ8" s="56"/>
      <c r="BA8" s="56"/>
      <c r="BB8" s="56"/>
      <c r="BC8" s="56"/>
      <c r="BD8" s="55"/>
      <c r="BE8" s="55"/>
      <c r="BF8" s="55"/>
      <c r="BG8" s="55"/>
      <c r="BH8" s="55"/>
      <c r="BI8" s="55"/>
      <c r="BJ8" s="74"/>
      <c r="BK8" s="74"/>
      <c r="BL8" s="74"/>
      <c r="BM8" s="74"/>
      <c r="BN8" s="74"/>
      <c r="BO8" s="74"/>
      <c r="BP8" s="55"/>
      <c r="BQ8" s="55"/>
      <c r="BR8" s="55"/>
      <c r="BS8" s="55"/>
      <c r="BT8" s="55"/>
      <c r="BU8" s="55"/>
      <c r="BV8" s="49">
        <f t="shared" si="0"/>
        <v>2</v>
      </c>
      <c r="BW8" s="49">
        <f t="shared" si="1"/>
        <v>0</v>
      </c>
      <c r="BX8" s="49">
        <f t="shared" si="2"/>
        <v>6</v>
      </c>
      <c r="BY8" s="49">
        <f t="shared" si="3"/>
        <v>7</v>
      </c>
      <c r="BZ8" s="49">
        <f t="shared" si="4"/>
        <v>0</v>
      </c>
      <c r="CA8" s="49">
        <f t="shared" si="5"/>
        <v>0</v>
      </c>
      <c r="CB8" s="50">
        <f t="shared" si="6"/>
        <v>15</v>
      </c>
      <c r="CC8" s="75"/>
      <c r="CD8" s="108" t="e">
        <f t="shared" si="7"/>
        <v>#DIV/0!</v>
      </c>
      <c r="CE8" s="49">
        <f t="shared" si="8"/>
        <v>53</v>
      </c>
      <c r="CF8" s="49">
        <f t="shared" si="9"/>
        <v>47</v>
      </c>
      <c r="CG8" s="49">
        <f t="shared" si="10"/>
        <v>0</v>
      </c>
      <c r="CH8" s="117">
        <f t="shared" si="11"/>
        <v>46.666666666666664</v>
      </c>
      <c r="CI8" s="52"/>
      <c r="CJ8" s="52"/>
    </row>
    <row r="9" spans="1:89" s="53" customFormat="1" ht="15.75" customHeight="1" x14ac:dyDescent="0.35">
      <c r="A9" s="68" t="s">
        <v>80</v>
      </c>
      <c r="B9" s="56"/>
      <c r="C9" s="56">
        <v>1</v>
      </c>
      <c r="D9" s="56">
        <v>3</v>
      </c>
      <c r="E9" s="56">
        <v>2</v>
      </c>
      <c r="F9" s="56"/>
      <c r="G9" s="56"/>
      <c r="H9" s="55"/>
      <c r="I9" s="55"/>
      <c r="J9" s="55"/>
      <c r="K9" s="55"/>
      <c r="L9" s="55"/>
      <c r="M9" s="55"/>
      <c r="N9" s="56"/>
      <c r="O9" s="56"/>
      <c r="P9" s="56"/>
      <c r="Q9" s="56"/>
      <c r="R9" s="56"/>
      <c r="S9" s="56"/>
      <c r="T9" s="55"/>
      <c r="U9" s="55"/>
      <c r="V9" s="55">
        <v>1</v>
      </c>
      <c r="W9" s="55"/>
      <c r="X9" s="55"/>
      <c r="Y9" s="55"/>
      <c r="Z9" s="56"/>
      <c r="AA9" s="56"/>
      <c r="AB9" s="56">
        <v>2</v>
      </c>
      <c r="AC9" s="56">
        <v>1</v>
      </c>
      <c r="AD9" s="56"/>
      <c r="AE9" s="56"/>
      <c r="AF9" s="55">
        <v>1</v>
      </c>
      <c r="AG9" s="55">
        <v>1</v>
      </c>
      <c r="AH9" s="55"/>
      <c r="AI9" s="55"/>
      <c r="AJ9" s="55"/>
      <c r="AK9" s="55">
        <v>2</v>
      </c>
      <c r="AL9" s="56"/>
      <c r="AM9" s="56"/>
      <c r="AN9" s="56"/>
      <c r="AO9" s="56"/>
      <c r="AP9" s="56"/>
      <c r="AQ9" s="56"/>
      <c r="AR9" s="55"/>
      <c r="AS9" s="55"/>
      <c r="AT9" s="55"/>
      <c r="AU9" s="55"/>
      <c r="AV9" s="55"/>
      <c r="AW9" s="55"/>
      <c r="AX9" s="56"/>
      <c r="AY9" s="56"/>
      <c r="AZ9" s="56"/>
      <c r="BA9" s="56"/>
      <c r="BB9" s="56"/>
      <c r="BC9" s="56"/>
      <c r="BD9" s="55"/>
      <c r="BE9" s="55"/>
      <c r="BF9" s="55"/>
      <c r="BG9" s="55"/>
      <c r="BH9" s="55"/>
      <c r="BI9" s="55"/>
      <c r="BJ9" s="74"/>
      <c r="BK9" s="74"/>
      <c r="BL9" s="74"/>
      <c r="BM9" s="74"/>
      <c r="BN9" s="74"/>
      <c r="BO9" s="74"/>
      <c r="BP9" s="55"/>
      <c r="BQ9" s="55"/>
      <c r="BR9" s="55"/>
      <c r="BS9" s="55"/>
      <c r="BT9" s="55"/>
      <c r="BU9" s="55"/>
      <c r="BV9" s="49">
        <f t="shared" si="0"/>
        <v>1</v>
      </c>
      <c r="BW9" s="49">
        <f t="shared" si="1"/>
        <v>2</v>
      </c>
      <c r="BX9" s="49">
        <f t="shared" si="2"/>
        <v>6</v>
      </c>
      <c r="BY9" s="49">
        <f t="shared" si="3"/>
        <v>3</v>
      </c>
      <c r="BZ9" s="49">
        <f t="shared" si="4"/>
        <v>0</v>
      </c>
      <c r="CA9" s="49">
        <f t="shared" si="5"/>
        <v>2</v>
      </c>
      <c r="CB9" s="50">
        <f t="shared" si="6"/>
        <v>14</v>
      </c>
      <c r="CC9" s="75"/>
      <c r="CD9" s="108" t="e">
        <f t="shared" si="7"/>
        <v>#DIV/0!</v>
      </c>
      <c r="CE9" s="49">
        <f t="shared" si="8"/>
        <v>50</v>
      </c>
      <c r="CF9" s="49">
        <f t="shared" si="9"/>
        <v>36</v>
      </c>
      <c r="CG9" s="49">
        <f t="shared" si="10"/>
        <v>14</v>
      </c>
      <c r="CH9" s="117">
        <f t="shared" si="11"/>
        <v>41.666666666666671</v>
      </c>
      <c r="CI9" s="52"/>
      <c r="CJ9" s="52"/>
    </row>
    <row r="10" spans="1:89" s="53" customFormat="1" ht="15.75" customHeight="1" x14ac:dyDescent="0.35">
      <c r="A10" s="68" t="s">
        <v>81</v>
      </c>
      <c r="B10" s="56"/>
      <c r="C10" s="56"/>
      <c r="D10" s="56"/>
      <c r="E10" s="56"/>
      <c r="F10" s="56"/>
      <c r="G10" s="56"/>
      <c r="H10" s="55"/>
      <c r="I10" s="55"/>
      <c r="J10" s="55"/>
      <c r="K10" s="55"/>
      <c r="L10" s="55"/>
      <c r="M10" s="55"/>
      <c r="N10" s="56">
        <v>2</v>
      </c>
      <c r="O10" s="56"/>
      <c r="P10" s="56">
        <v>1</v>
      </c>
      <c r="Q10" s="56"/>
      <c r="R10" s="56"/>
      <c r="S10" s="56"/>
      <c r="T10" s="55">
        <v>1</v>
      </c>
      <c r="U10" s="55"/>
      <c r="V10" s="55">
        <v>1</v>
      </c>
      <c r="W10" s="55">
        <v>3</v>
      </c>
      <c r="X10" s="55"/>
      <c r="Y10" s="55"/>
      <c r="Z10" s="56">
        <v>4</v>
      </c>
      <c r="AA10" s="56">
        <v>1</v>
      </c>
      <c r="AB10" s="56">
        <v>4</v>
      </c>
      <c r="AC10" s="56">
        <v>4</v>
      </c>
      <c r="AD10" s="56"/>
      <c r="AE10" s="56"/>
      <c r="AF10" s="55">
        <v>7</v>
      </c>
      <c r="AG10" s="55">
        <v>4</v>
      </c>
      <c r="AH10" s="55">
        <v>2</v>
      </c>
      <c r="AI10" s="55">
        <v>5</v>
      </c>
      <c r="AJ10" s="55">
        <v>2</v>
      </c>
      <c r="AK10" s="55">
        <v>1</v>
      </c>
      <c r="AL10" s="56"/>
      <c r="AM10" s="56"/>
      <c r="AN10" s="56"/>
      <c r="AO10" s="56"/>
      <c r="AP10" s="56"/>
      <c r="AQ10" s="56"/>
      <c r="AR10" s="55"/>
      <c r="AS10" s="55"/>
      <c r="AT10" s="55"/>
      <c r="AU10" s="55"/>
      <c r="AV10" s="55"/>
      <c r="AW10" s="55"/>
      <c r="AX10" s="56"/>
      <c r="AY10" s="56"/>
      <c r="AZ10" s="56"/>
      <c r="BA10" s="56"/>
      <c r="BB10" s="56"/>
      <c r="BC10" s="56"/>
      <c r="BD10" s="55"/>
      <c r="BE10" s="55"/>
      <c r="BF10" s="55"/>
      <c r="BG10" s="55"/>
      <c r="BH10" s="55"/>
      <c r="BI10" s="55"/>
      <c r="BJ10" s="74"/>
      <c r="BK10" s="74"/>
      <c r="BL10" s="74"/>
      <c r="BM10" s="74"/>
      <c r="BN10" s="74"/>
      <c r="BO10" s="74"/>
      <c r="BP10" s="55"/>
      <c r="BQ10" s="55"/>
      <c r="BR10" s="55"/>
      <c r="BS10" s="55"/>
      <c r="BT10" s="55"/>
      <c r="BU10" s="55"/>
      <c r="BV10" s="49">
        <f t="shared" si="0"/>
        <v>14</v>
      </c>
      <c r="BW10" s="49">
        <f t="shared" si="1"/>
        <v>5</v>
      </c>
      <c r="BX10" s="49">
        <f t="shared" si="2"/>
        <v>8</v>
      </c>
      <c r="BY10" s="49">
        <f t="shared" si="3"/>
        <v>12</v>
      </c>
      <c r="BZ10" s="49">
        <f t="shared" si="4"/>
        <v>2</v>
      </c>
      <c r="CA10" s="49">
        <f t="shared" si="5"/>
        <v>1</v>
      </c>
      <c r="CB10" s="50">
        <f t="shared" si="6"/>
        <v>42</v>
      </c>
      <c r="CC10" s="75"/>
      <c r="CD10" s="108" t="e">
        <f t="shared" si="7"/>
        <v>#DIV/0!</v>
      </c>
      <c r="CE10" s="49">
        <f t="shared" si="8"/>
        <v>52</v>
      </c>
      <c r="CF10" s="49">
        <f t="shared" si="9"/>
        <v>40</v>
      </c>
      <c r="CG10" s="49">
        <f t="shared" si="10"/>
        <v>7</v>
      </c>
      <c r="CH10" s="117">
        <f t="shared" si="11"/>
        <v>43.589743589743591</v>
      </c>
      <c r="CI10" s="52"/>
      <c r="CJ10" s="52"/>
    </row>
    <row r="11" spans="1:89" s="53" customFormat="1" ht="15.75" customHeight="1" x14ac:dyDescent="0.35">
      <c r="A11" s="68" t="s">
        <v>82</v>
      </c>
      <c r="B11" s="56">
        <v>1</v>
      </c>
      <c r="C11" s="56"/>
      <c r="D11" s="56"/>
      <c r="E11" s="56">
        <v>1</v>
      </c>
      <c r="F11" s="56">
        <v>1</v>
      </c>
      <c r="G11" s="56"/>
      <c r="H11" s="55">
        <v>1</v>
      </c>
      <c r="I11" s="55"/>
      <c r="J11" s="55">
        <v>1</v>
      </c>
      <c r="K11" s="55">
        <v>2</v>
      </c>
      <c r="L11" s="55"/>
      <c r="M11" s="55"/>
      <c r="N11" s="56">
        <v>3</v>
      </c>
      <c r="O11" s="56"/>
      <c r="P11" s="56">
        <v>1</v>
      </c>
      <c r="Q11" s="56">
        <v>1</v>
      </c>
      <c r="R11" s="56"/>
      <c r="S11" s="56"/>
      <c r="T11" s="55">
        <v>5</v>
      </c>
      <c r="U11" s="55"/>
      <c r="V11" s="55">
        <v>1</v>
      </c>
      <c r="W11" s="55">
        <v>1</v>
      </c>
      <c r="X11" s="55"/>
      <c r="Y11" s="55"/>
      <c r="Z11" s="56">
        <v>4</v>
      </c>
      <c r="AA11" s="56">
        <v>1</v>
      </c>
      <c r="AB11" s="56">
        <v>8</v>
      </c>
      <c r="AC11" s="56">
        <v>6</v>
      </c>
      <c r="AD11" s="56">
        <v>1</v>
      </c>
      <c r="AE11" s="56">
        <v>1</v>
      </c>
      <c r="AF11" s="55">
        <v>1</v>
      </c>
      <c r="AG11" s="55"/>
      <c r="AH11" s="55">
        <v>2</v>
      </c>
      <c r="AI11" s="55">
        <v>3</v>
      </c>
      <c r="AJ11" s="55">
        <v>1</v>
      </c>
      <c r="AK11" s="55">
        <v>1</v>
      </c>
      <c r="AL11" s="56"/>
      <c r="AM11" s="56"/>
      <c r="AN11" s="56"/>
      <c r="AO11" s="56"/>
      <c r="AP11" s="56"/>
      <c r="AQ11" s="56"/>
      <c r="AR11" s="55"/>
      <c r="AS11" s="55"/>
      <c r="AT11" s="55"/>
      <c r="AU11" s="55"/>
      <c r="AV11" s="55"/>
      <c r="AW11" s="55"/>
      <c r="AX11" s="56"/>
      <c r="AY11" s="56"/>
      <c r="AZ11" s="56"/>
      <c r="BA11" s="56"/>
      <c r="BB11" s="56"/>
      <c r="BC11" s="56"/>
      <c r="BD11" s="55"/>
      <c r="BE11" s="55"/>
      <c r="BF11" s="55"/>
      <c r="BG11" s="55"/>
      <c r="BH11" s="55"/>
      <c r="BI11" s="55"/>
      <c r="BJ11" s="74"/>
      <c r="BK11" s="74"/>
      <c r="BL11" s="74"/>
      <c r="BM11" s="74"/>
      <c r="BN11" s="74"/>
      <c r="BO11" s="74"/>
      <c r="BP11" s="55"/>
      <c r="BQ11" s="55"/>
      <c r="BR11" s="55"/>
      <c r="BS11" s="55"/>
      <c r="BT11" s="55"/>
      <c r="BU11" s="55"/>
      <c r="BV11" s="49">
        <f t="shared" si="0"/>
        <v>15</v>
      </c>
      <c r="BW11" s="49">
        <f t="shared" si="1"/>
        <v>1</v>
      </c>
      <c r="BX11" s="49">
        <f t="shared" si="2"/>
        <v>13</v>
      </c>
      <c r="BY11" s="49">
        <f t="shared" si="3"/>
        <v>14</v>
      </c>
      <c r="BZ11" s="49">
        <f t="shared" si="4"/>
        <v>3</v>
      </c>
      <c r="CA11" s="49">
        <f t="shared" si="5"/>
        <v>2</v>
      </c>
      <c r="CB11" s="50">
        <f t="shared" si="6"/>
        <v>48</v>
      </c>
      <c r="CC11" s="75"/>
      <c r="CD11" s="108" t="e">
        <f t="shared" si="7"/>
        <v>#DIV/0!</v>
      </c>
      <c r="CE11" s="49">
        <f t="shared" si="8"/>
        <v>58</v>
      </c>
      <c r="CF11" s="49">
        <f t="shared" si="9"/>
        <v>31</v>
      </c>
      <c r="CG11" s="49">
        <f t="shared" si="10"/>
        <v>10</v>
      </c>
      <c r="CH11" s="117">
        <f t="shared" si="11"/>
        <v>34.883720930232556</v>
      </c>
      <c r="CI11" s="52"/>
      <c r="CJ11" s="52"/>
    </row>
    <row r="12" spans="1:89" s="53" customFormat="1" ht="15.75" customHeight="1" x14ac:dyDescent="0.35">
      <c r="A12" s="68" t="s">
        <v>83</v>
      </c>
      <c r="B12" s="56"/>
      <c r="C12" s="56"/>
      <c r="D12" s="56"/>
      <c r="E12" s="56"/>
      <c r="F12" s="56"/>
      <c r="G12" s="56"/>
      <c r="H12" s="55"/>
      <c r="I12" s="55"/>
      <c r="J12" s="55">
        <v>2</v>
      </c>
      <c r="K12" s="55">
        <v>4</v>
      </c>
      <c r="L12" s="55"/>
      <c r="M12" s="55"/>
      <c r="N12" s="56">
        <v>2</v>
      </c>
      <c r="O12" s="56"/>
      <c r="P12" s="56"/>
      <c r="Q12" s="56"/>
      <c r="R12" s="56"/>
      <c r="S12" s="56"/>
      <c r="T12" s="55">
        <v>1</v>
      </c>
      <c r="U12" s="55"/>
      <c r="V12" s="55">
        <v>2</v>
      </c>
      <c r="W12" s="55">
        <v>4</v>
      </c>
      <c r="X12" s="55"/>
      <c r="Y12" s="55"/>
      <c r="Z12" s="56">
        <v>3</v>
      </c>
      <c r="AA12" s="56">
        <v>1</v>
      </c>
      <c r="AB12" s="56">
        <v>2</v>
      </c>
      <c r="AC12" s="56">
        <v>4</v>
      </c>
      <c r="AD12" s="56">
        <v>1</v>
      </c>
      <c r="AE12" s="56">
        <v>1</v>
      </c>
      <c r="AF12" s="69">
        <v>1</v>
      </c>
      <c r="AG12" s="69">
        <v>2</v>
      </c>
      <c r="AH12" s="69">
        <v>3</v>
      </c>
      <c r="AI12" s="69">
        <v>3</v>
      </c>
      <c r="AJ12" s="69">
        <v>2</v>
      </c>
      <c r="AK12" s="69">
        <v>1</v>
      </c>
      <c r="AL12" s="56"/>
      <c r="AM12" s="56"/>
      <c r="AN12" s="56"/>
      <c r="AO12" s="56"/>
      <c r="AP12" s="56"/>
      <c r="AQ12" s="56"/>
      <c r="AR12" s="55"/>
      <c r="AS12" s="55"/>
      <c r="AT12" s="55"/>
      <c r="AU12" s="55"/>
      <c r="AV12" s="55"/>
      <c r="AW12" s="55"/>
      <c r="AX12" s="56"/>
      <c r="AY12" s="56"/>
      <c r="AZ12" s="56"/>
      <c r="BA12" s="56"/>
      <c r="BB12" s="56"/>
      <c r="BC12" s="56"/>
      <c r="BD12" s="55"/>
      <c r="BE12" s="55"/>
      <c r="BF12" s="55"/>
      <c r="BG12" s="55"/>
      <c r="BH12" s="55"/>
      <c r="BI12" s="55"/>
      <c r="BJ12" s="74"/>
      <c r="BK12" s="74"/>
      <c r="BL12" s="74"/>
      <c r="BM12" s="74"/>
      <c r="BN12" s="74"/>
      <c r="BO12" s="74"/>
      <c r="BP12" s="55"/>
      <c r="BQ12" s="55"/>
      <c r="BR12" s="55"/>
      <c r="BS12" s="55"/>
      <c r="BT12" s="55"/>
      <c r="BU12" s="55"/>
      <c r="BV12" s="49">
        <f t="shared" si="0"/>
        <v>7</v>
      </c>
      <c r="BW12" s="49">
        <f t="shared" si="1"/>
        <v>3</v>
      </c>
      <c r="BX12" s="49">
        <f t="shared" si="2"/>
        <v>9</v>
      </c>
      <c r="BY12" s="49">
        <f t="shared" si="3"/>
        <v>15</v>
      </c>
      <c r="BZ12" s="49">
        <f t="shared" si="4"/>
        <v>3</v>
      </c>
      <c r="CA12" s="49">
        <f t="shared" si="5"/>
        <v>2</v>
      </c>
      <c r="CB12" s="50">
        <f t="shared" si="6"/>
        <v>39</v>
      </c>
      <c r="CC12" s="75"/>
      <c r="CD12" s="108" t="e">
        <f t="shared" si="7"/>
        <v>#DIV/0!</v>
      </c>
      <c r="CE12" s="49">
        <f t="shared" si="8"/>
        <v>41</v>
      </c>
      <c r="CF12" s="49">
        <f t="shared" si="9"/>
        <v>46</v>
      </c>
      <c r="CG12" s="49">
        <f t="shared" si="10"/>
        <v>13</v>
      </c>
      <c r="CH12" s="117">
        <f t="shared" si="11"/>
        <v>52.941176470588239</v>
      </c>
      <c r="CI12" s="52"/>
      <c r="CJ12" s="52"/>
    </row>
    <row r="13" spans="1:89" ht="15.75" customHeight="1" x14ac:dyDescent="0.35">
      <c r="A13" s="57" t="s">
        <v>51</v>
      </c>
      <c r="B13" s="59">
        <f t="shared" ref="B13:AG13" si="12">SUM(B4:B12)</f>
        <v>4</v>
      </c>
      <c r="C13" s="59">
        <f t="shared" si="12"/>
        <v>2</v>
      </c>
      <c r="D13" s="59">
        <f t="shared" si="12"/>
        <v>5</v>
      </c>
      <c r="E13" s="59">
        <f t="shared" si="12"/>
        <v>13</v>
      </c>
      <c r="F13" s="59">
        <f t="shared" si="12"/>
        <v>4</v>
      </c>
      <c r="G13" s="59">
        <f t="shared" si="12"/>
        <v>1</v>
      </c>
      <c r="H13" s="59">
        <f t="shared" si="12"/>
        <v>1</v>
      </c>
      <c r="I13" s="59">
        <f t="shared" si="12"/>
        <v>0</v>
      </c>
      <c r="J13" s="59">
        <f t="shared" si="12"/>
        <v>4</v>
      </c>
      <c r="K13" s="59">
        <f t="shared" si="12"/>
        <v>7</v>
      </c>
      <c r="L13" s="59">
        <f t="shared" si="12"/>
        <v>0</v>
      </c>
      <c r="M13" s="59">
        <f t="shared" si="12"/>
        <v>0</v>
      </c>
      <c r="N13" s="59">
        <f t="shared" si="12"/>
        <v>12</v>
      </c>
      <c r="O13" s="59">
        <f t="shared" si="12"/>
        <v>1</v>
      </c>
      <c r="P13" s="59">
        <f t="shared" si="12"/>
        <v>5</v>
      </c>
      <c r="Q13" s="59">
        <f t="shared" si="12"/>
        <v>7</v>
      </c>
      <c r="R13" s="59">
        <f t="shared" si="12"/>
        <v>0</v>
      </c>
      <c r="S13" s="59">
        <f t="shared" si="12"/>
        <v>0</v>
      </c>
      <c r="T13" s="59">
        <f t="shared" si="12"/>
        <v>15</v>
      </c>
      <c r="U13" s="59">
        <f t="shared" si="12"/>
        <v>4</v>
      </c>
      <c r="V13" s="59">
        <f t="shared" si="12"/>
        <v>11</v>
      </c>
      <c r="W13" s="59">
        <f t="shared" si="12"/>
        <v>15</v>
      </c>
      <c r="X13" s="59">
        <f t="shared" si="12"/>
        <v>4</v>
      </c>
      <c r="Y13" s="59">
        <f t="shared" si="12"/>
        <v>1</v>
      </c>
      <c r="Z13" s="59">
        <f t="shared" si="12"/>
        <v>18</v>
      </c>
      <c r="AA13" s="59">
        <f t="shared" si="12"/>
        <v>4</v>
      </c>
      <c r="AB13" s="59">
        <f t="shared" si="12"/>
        <v>26</v>
      </c>
      <c r="AC13" s="59">
        <f t="shared" si="12"/>
        <v>18</v>
      </c>
      <c r="AD13" s="59">
        <f t="shared" si="12"/>
        <v>5</v>
      </c>
      <c r="AE13" s="59">
        <f t="shared" si="12"/>
        <v>3</v>
      </c>
      <c r="AF13" s="59">
        <f t="shared" si="12"/>
        <v>28</v>
      </c>
      <c r="AG13" s="59">
        <f t="shared" si="12"/>
        <v>14</v>
      </c>
      <c r="AH13" s="59">
        <f t="shared" ref="AH13:BM13" si="13">SUM(AH4:AH12)</f>
        <v>12</v>
      </c>
      <c r="AI13" s="59">
        <f t="shared" si="13"/>
        <v>28</v>
      </c>
      <c r="AJ13" s="59">
        <f t="shared" si="13"/>
        <v>15</v>
      </c>
      <c r="AK13" s="59">
        <f t="shared" si="13"/>
        <v>13</v>
      </c>
      <c r="AL13" s="59">
        <f t="shared" si="13"/>
        <v>0</v>
      </c>
      <c r="AM13" s="59">
        <f t="shared" si="13"/>
        <v>0</v>
      </c>
      <c r="AN13" s="59">
        <f t="shared" si="13"/>
        <v>0</v>
      </c>
      <c r="AO13" s="59">
        <f t="shared" si="13"/>
        <v>0</v>
      </c>
      <c r="AP13" s="59">
        <f t="shared" si="13"/>
        <v>0</v>
      </c>
      <c r="AQ13" s="59">
        <f t="shared" si="13"/>
        <v>0</v>
      </c>
      <c r="AR13" s="59">
        <f t="shared" si="13"/>
        <v>0</v>
      </c>
      <c r="AS13" s="59">
        <f t="shared" si="13"/>
        <v>0</v>
      </c>
      <c r="AT13" s="59">
        <f t="shared" si="13"/>
        <v>0</v>
      </c>
      <c r="AU13" s="59">
        <f t="shared" si="13"/>
        <v>0</v>
      </c>
      <c r="AV13" s="59">
        <f t="shared" si="13"/>
        <v>0</v>
      </c>
      <c r="AW13" s="59">
        <f t="shared" si="13"/>
        <v>0</v>
      </c>
      <c r="AX13" s="59">
        <f t="shared" si="13"/>
        <v>0</v>
      </c>
      <c r="AY13" s="59">
        <f t="shared" si="13"/>
        <v>0</v>
      </c>
      <c r="AZ13" s="59">
        <f t="shared" si="13"/>
        <v>0</v>
      </c>
      <c r="BA13" s="59">
        <f t="shared" si="13"/>
        <v>0</v>
      </c>
      <c r="BB13" s="59">
        <f t="shared" si="13"/>
        <v>0</v>
      </c>
      <c r="BC13" s="59">
        <f t="shared" si="13"/>
        <v>0</v>
      </c>
      <c r="BD13" s="59">
        <f t="shared" si="13"/>
        <v>0</v>
      </c>
      <c r="BE13" s="59">
        <f t="shared" si="13"/>
        <v>0</v>
      </c>
      <c r="BF13" s="59">
        <f t="shared" si="13"/>
        <v>0</v>
      </c>
      <c r="BG13" s="59">
        <f t="shared" si="13"/>
        <v>0</v>
      </c>
      <c r="BH13" s="59">
        <f t="shared" si="13"/>
        <v>0</v>
      </c>
      <c r="BI13" s="59">
        <f t="shared" si="13"/>
        <v>0</v>
      </c>
      <c r="BJ13" s="59">
        <f t="shared" si="13"/>
        <v>0</v>
      </c>
      <c r="BK13" s="59">
        <f t="shared" si="13"/>
        <v>0</v>
      </c>
      <c r="BL13" s="59">
        <f t="shared" si="13"/>
        <v>0</v>
      </c>
      <c r="BM13" s="59">
        <f t="shared" si="13"/>
        <v>0</v>
      </c>
      <c r="BN13" s="59">
        <f t="shared" ref="BN13:CC13" si="14">SUM(BN4:BN12)</f>
        <v>0</v>
      </c>
      <c r="BO13" s="59">
        <f t="shared" si="14"/>
        <v>0</v>
      </c>
      <c r="BP13" s="59">
        <f t="shared" si="14"/>
        <v>0</v>
      </c>
      <c r="BQ13" s="59">
        <f t="shared" si="14"/>
        <v>0</v>
      </c>
      <c r="BR13" s="59">
        <f t="shared" si="14"/>
        <v>0</v>
      </c>
      <c r="BS13" s="59">
        <f t="shared" si="14"/>
        <v>0</v>
      </c>
      <c r="BT13" s="59">
        <f t="shared" si="14"/>
        <v>0</v>
      </c>
      <c r="BU13" s="59">
        <f t="shared" si="14"/>
        <v>0</v>
      </c>
      <c r="BV13" s="59">
        <f t="shared" si="14"/>
        <v>78</v>
      </c>
      <c r="BW13" s="59">
        <f t="shared" si="14"/>
        <v>25</v>
      </c>
      <c r="BX13" s="59">
        <f t="shared" si="14"/>
        <v>63</v>
      </c>
      <c r="BY13" s="59">
        <f t="shared" si="14"/>
        <v>88</v>
      </c>
      <c r="BZ13" s="59">
        <f t="shared" si="14"/>
        <v>28</v>
      </c>
      <c r="CA13" s="59">
        <f t="shared" si="14"/>
        <v>18</v>
      </c>
      <c r="CB13" s="59">
        <f t="shared" si="14"/>
        <v>300</v>
      </c>
      <c r="CC13" s="60">
        <f t="shared" si="14"/>
        <v>0</v>
      </c>
      <c r="CD13" s="109" t="e">
        <f t="shared" si="7"/>
        <v>#DIV/0!</v>
      </c>
      <c r="CE13" s="71">
        <f t="shared" si="8"/>
        <v>47</v>
      </c>
      <c r="CF13" s="71">
        <f t="shared" si="9"/>
        <v>38</v>
      </c>
      <c r="CG13" s="71">
        <f t="shared" si="10"/>
        <v>15</v>
      </c>
      <c r="CH13" s="117">
        <f t="shared" si="11"/>
        <v>44.488188976377948</v>
      </c>
    </row>
    <row r="14" spans="1:89" s="63" customFormat="1" ht="21.75" customHeight="1" x14ac:dyDescent="0.35">
      <c r="A14" s="61"/>
      <c r="B14" s="189">
        <f>SUM(B13:G13)</f>
        <v>29</v>
      </c>
      <c r="C14" s="189"/>
      <c r="D14" s="189"/>
      <c r="E14" s="189"/>
      <c r="F14" s="189"/>
      <c r="G14" s="189"/>
      <c r="H14" s="189">
        <f>SUM(H13:M13)</f>
        <v>12</v>
      </c>
      <c r="I14" s="189"/>
      <c r="J14" s="189"/>
      <c r="K14" s="189"/>
      <c r="L14" s="189"/>
      <c r="M14" s="189"/>
      <c r="N14" s="189">
        <f>SUM(N13:S13)</f>
        <v>25</v>
      </c>
      <c r="O14" s="189"/>
      <c r="P14" s="189"/>
      <c r="Q14" s="189"/>
      <c r="R14" s="189"/>
      <c r="S14" s="189"/>
      <c r="T14" s="189">
        <f>SUM(T13:Y13)</f>
        <v>50</v>
      </c>
      <c r="U14" s="189"/>
      <c r="V14" s="189"/>
      <c r="W14" s="189"/>
      <c r="X14" s="189"/>
      <c r="Y14" s="189"/>
      <c r="Z14" s="189">
        <f>SUM(Z13:AE13)</f>
        <v>74</v>
      </c>
      <c r="AA14" s="189"/>
      <c r="AB14" s="189"/>
      <c r="AC14" s="189"/>
      <c r="AD14" s="189"/>
      <c r="AE14" s="189"/>
      <c r="AF14" s="189">
        <f>SUM(AF13:AK13)</f>
        <v>110</v>
      </c>
      <c r="AG14" s="189"/>
      <c r="AH14" s="189"/>
      <c r="AI14" s="189"/>
      <c r="AJ14" s="189"/>
      <c r="AK14" s="189"/>
      <c r="AL14" s="189">
        <f>SUM(AL13:AQ13)</f>
        <v>0</v>
      </c>
      <c r="AM14" s="189"/>
      <c r="AN14" s="189"/>
      <c r="AO14" s="189"/>
      <c r="AP14" s="189"/>
      <c r="AQ14" s="189"/>
      <c r="AR14" s="189">
        <f>SUM(AR13:AW13)</f>
        <v>0</v>
      </c>
      <c r="AS14" s="189"/>
      <c r="AT14" s="189"/>
      <c r="AU14" s="189"/>
      <c r="AV14" s="189"/>
      <c r="AW14" s="189"/>
      <c r="AX14" s="189">
        <f>SUM(AX13:BC13)</f>
        <v>0</v>
      </c>
      <c r="AY14" s="189"/>
      <c r="AZ14" s="189"/>
      <c r="BA14" s="189"/>
      <c r="BB14" s="189"/>
      <c r="BC14" s="189"/>
      <c r="BD14" s="189">
        <f>SUM(BD13:BI13)</f>
        <v>0</v>
      </c>
      <c r="BE14" s="189"/>
      <c r="BF14" s="189"/>
      <c r="BG14" s="189"/>
      <c r="BH14" s="189"/>
      <c r="BI14" s="189"/>
      <c r="BJ14" s="189">
        <f>SUM(BJ13:BO13)</f>
        <v>0</v>
      </c>
      <c r="BK14" s="189"/>
      <c r="BL14" s="189"/>
      <c r="BM14" s="189"/>
      <c r="BN14" s="189"/>
      <c r="BO14" s="189"/>
      <c r="BP14" s="189">
        <f>SUM(BP13:BU13)</f>
        <v>0</v>
      </c>
      <c r="BQ14" s="189"/>
      <c r="BR14" s="189"/>
      <c r="BS14" s="189"/>
      <c r="BT14" s="189"/>
      <c r="BU14" s="189"/>
      <c r="BV14" s="190">
        <f>SUM(BV13:CA13)</f>
        <v>300</v>
      </c>
      <c r="BW14" s="190"/>
      <c r="BX14" s="190"/>
      <c r="BY14" s="190"/>
      <c r="BZ14" s="190"/>
      <c r="CA14" s="190"/>
      <c r="CB14" s="190"/>
      <c r="CC14" s="59"/>
      <c r="CD14" s="51"/>
      <c r="CE14" s="49"/>
      <c r="CF14" s="49"/>
      <c r="CG14" s="49"/>
      <c r="CH14" s="117"/>
    </row>
    <row r="15" spans="1:89" ht="12.75" customHeight="1" x14ac:dyDescent="0.35">
      <c r="CI15"/>
      <c r="CJ15"/>
      <c r="CK15"/>
    </row>
    <row r="16" spans="1:89" ht="12.75" customHeight="1" x14ac:dyDescent="0.35">
      <c r="CI16"/>
      <c r="CJ16"/>
      <c r="CK16"/>
    </row>
    <row r="17" spans="87:89" ht="12.75" customHeight="1" x14ac:dyDescent="0.35">
      <c r="CI17"/>
      <c r="CJ17"/>
      <c r="CK17"/>
    </row>
    <row r="18" spans="87:89" ht="12.75" customHeight="1" x14ac:dyDescent="0.35">
      <c r="CI18"/>
      <c r="CJ18"/>
      <c r="CK18"/>
    </row>
    <row r="19" spans="87:89" ht="12.75" customHeight="1" x14ac:dyDescent="0.35">
      <c r="CI19"/>
      <c r="CJ19"/>
      <c r="CK19"/>
    </row>
    <row r="20" spans="87:89" ht="12.75" customHeight="1" x14ac:dyDescent="0.35">
      <c r="CI20"/>
      <c r="CJ20"/>
      <c r="CK20"/>
    </row>
    <row r="21" spans="87:89" ht="12.75" customHeight="1" x14ac:dyDescent="0.35">
      <c r="CI21"/>
      <c r="CJ21"/>
      <c r="CK21"/>
    </row>
    <row r="22" spans="87:89" ht="12.75" customHeight="1" x14ac:dyDescent="0.35">
      <c r="CI22"/>
      <c r="CJ22"/>
      <c r="CK22"/>
    </row>
  </sheetData>
  <sheetProtection selectLockedCells="1" selectUnlockedCells="1"/>
  <mergeCells count="31">
    <mergeCell ref="BD14:BI14"/>
    <mergeCell ref="BJ14:BO14"/>
    <mergeCell ref="BP14:BU14"/>
    <mergeCell ref="BV14:CB14"/>
    <mergeCell ref="BP2:BU2"/>
    <mergeCell ref="BV2:CB2"/>
    <mergeCell ref="BD2:BI2"/>
    <mergeCell ref="BJ2:BO2"/>
    <mergeCell ref="AX14:BC14"/>
    <mergeCell ref="B14:G14"/>
    <mergeCell ref="H14:M14"/>
    <mergeCell ref="N14:S14"/>
    <mergeCell ref="T14:Y14"/>
    <mergeCell ref="Z14:AE14"/>
    <mergeCell ref="AF14:AK14"/>
    <mergeCell ref="AL14:AQ14"/>
    <mergeCell ref="AR14:AW14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"/>
  <sheetViews>
    <sheetView zoomScale="80" zoomScaleNormal="80" workbookViewId="0">
      <pane xSplit="1" ySplit="3" topLeftCell="B4" activePane="bottomRight" state="frozen"/>
      <selection pane="topRight" activeCell="AA1" sqref="AA1"/>
      <selection pane="bottomLeft" activeCell="A4" sqref="A4"/>
      <selection pane="bottomRight" activeCell="AF7" sqref="AF7"/>
    </sheetView>
  </sheetViews>
  <sheetFormatPr defaultColWidth="11.54296875" defaultRowHeight="12.75" customHeight="1" x14ac:dyDescent="0.35"/>
  <cols>
    <col min="1" max="1" width="10.1796875" style="65" customWidth="1"/>
    <col min="2" max="18" width="3.453125" style="65" customWidth="1"/>
    <col min="19" max="73" width="4" style="65" customWidth="1"/>
    <col min="74" max="74" width="5.81640625" style="65" customWidth="1"/>
    <col min="75" max="80" width="5.72656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90" width="9.1796875" style="45" customWidth="1"/>
    <col min="91" max="255" width="9.1796875" customWidth="1"/>
  </cols>
  <sheetData>
    <row r="1" spans="1:89" s="37" customFormat="1" ht="33.75" customHeight="1" x14ac:dyDescent="0.35">
      <c r="A1" s="191" t="s">
        <v>400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4" t="s">
        <v>35</v>
      </c>
      <c r="CD1" s="183" t="s">
        <v>36</v>
      </c>
      <c r="CE1" s="184" t="s">
        <v>37</v>
      </c>
      <c r="CF1" s="184"/>
      <c r="CG1" s="184"/>
    </row>
    <row r="2" spans="1:89" s="37" customFormat="1" ht="21" customHeight="1" x14ac:dyDescent="0.35">
      <c r="A2" s="185" t="s">
        <v>38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4"/>
      <c r="CD2" s="183"/>
      <c r="CE2" s="184"/>
      <c r="CF2" s="184"/>
      <c r="CG2" s="184"/>
    </row>
    <row r="3" spans="1:89" ht="45.75" customHeight="1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4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89" s="53" customFormat="1" ht="15.75" customHeight="1" x14ac:dyDescent="0.3">
      <c r="A4" s="68" t="s">
        <v>84</v>
      </c>
      <c r="B4" s="48"/>
      <c r="C4" s="48"/>
      <c r="D4" s="48"/>
      <c r="E4" s="48"/>
      <c r="F4" s="48"/>
      <c r="G4" s="48"/>
      <c r="H4" s="77"/>
      <c r="I4" s="55"/>
      <c r="J4" s="55"/>
      <c r="K4" s="55"/>
      <c r="L4" s="55"/>
      <c r="M4" s="55"/>
      <c r="N4" s="126"/>
      <c r="O4" s="126"/>
      <c r="P4" s="126"/>
      <c r="Q4" s="126"/>
      <c r="R4" s="126"/>
      <c r="S4" s="126"/>
      <c r="T4" s="55"/>
      <c r="U4" s="55"/>
      <c r="V4" s="55"/>
      <c r="W4" s="55"/>
      <c r="X4" s="55"/>
      <c r="Y4" s="55"/>
      <c r="Z4" s="126"/>
      <c r="AA4" s="126"/>
      <c r="AB4" s="126"/>
      <c r="AC4" s="126"/>
      <c r="AD4" s="126"/>
      <c r="AE4" s="126"/>
      <c r="AF4" s="55"/>
      <c r="AG4" s="55"/>
      <c r="AH4" s="55"/>
      <c r="AI4" s="55"/>
      <c r="AJ4" s="55"/>
      <c r="AK4" s="55"/>
      <c r="AL4" s="126"/>
      <c r="AM4" s="126"/>
      <c r="AN4" s="126"/>
      <c r="AO4" s="126"/>
      <c r="AP4" s="126"/>
      <c r="AQ4" s="126"/>
      <c r="AR4" s="55"/>
      <c r="AS4" s="55"/>
      <c r="AT4" s="55"/>
      <c r="AU4" s="55"/>
      <c r="AV4" s="55"/>
      <c r="AW4" s="55"/>
      <c r="AX4" s="126"/>
      <c r="AY4" s="126"/>
      <c r="AZ4" s="126"/>
      <c r="BA4" s="126"/>
      <c r="BB4" s="126"/>
      <c r="BC4" s="126"/>
      <c r="BD4" s="55"/>
      <c r="BE4" s="55"/>
      <c r="BF4" s="55"/>
      <c r="BG4" s="55"/>
      <c r="BH4" s="55"/>
      <c r="BI4" s="55"/>
      <c r="BJ4" s="126"/>
      <c r="BK4" s="126"/>
      <c r="BL4" s="126"/>
      <c r="BM4" s="126"/>
      <c r="BN4" s="126"/>
      <c r="BO4" s="126"/>
      <c r="BP4" s="55"/>
      <c r="BQ4" s="55"/>
      <c r="BR4" s="55"/>
      <c r="BS4" s="55"/>
      <c r="BT4" s="55"/>
      <c r="BU4" s="55"/>
      <c r="BV4" s="49">
        <f t="shared" ref="BV4:BV27" si="0">B4+H4+N4+T4+Z4+AF4+AL4+AR4+AX4+BD4+BJ4+BP4</f>
        <v>0</v>
      </c>
      <c r="BW4" s="49">
        <f t="shared" ref="BW4:BW27" si="1">C4+I4+O4+U4+AA4+AG4+AM4+AS4+AY4+BE4+BK4+BQ4</f>
        <v>0</v>
      </c>
      <c r="BX4" s="49">
        <f t="shared" ref="BX4:BX27" si="2">D4+J4+P4+V4+AB4+AH4+AN4+AT4+AZ4+BF4+BL4+BR4</f>
        <v>0</v>
      </c>
      <c r="BY4" s="49">
        <f t="shared" ref="BY4:BY27" si="3">E4+K4+Q4+W4+AC4+AI4+AO4+AU4+BA4+BG4+BM4+BS4</f>
        <v>0</v>
      </c>
      <c r="BZ4" s="49">
        <f t="shared" ref="BZ4:BZ27" si="4">F4+L4+R4+X4+AD4+AJ4+AP4+AV4+BB4+BH4+BN4+BT4</f>
        <v>0</v>
      </c>
      <c r="CA4" s="49">
        <f t="shared" ref="CA4:CA27" si="5">G4+M4+S4+Y4+AE4+AK4+AQ4+AW4+BC4+BI4+BO4+BU4</f>
        <v>0</v>
      </c>
      <c r="CB4" s="50">
        <f t="shared" ref="CB4:CB27" si="6">SUM(BV4:CA4)</f>
        <v>0</v>
      </c>
      <c r="CC4" s="70"/>
      <c r="CD4" s="51" t="e">
        <f t="shared" ref="CD4:CD28" si="7">ROUND((CB4/CC4)*100,0)</f>
        <v>#DIV/0!</v>
      </c>
      <c r="CE4" s="49" t="e">
        <f t="shared" ref="CE4:CE28" si="8">ROUND(((BV4+BX4)/CB4)*100,0)</f>
        <v>#DIV/0!</v>
      </c>
      <c r="CF4" s="49" t="e">
        <f t="shared" ref="CF4:CF28" si="9">ROUND(((BW4+BY4)/CB4)*100,0)</f>
        <v>#DIV/0!</v>
      </c>
      <c r="CG4" s="49" t="e">
        <f t="shared" ref="CG4:CG28" si="10">ROUND(((BZ4+CA4)/CB4)*100,0)</f>
        <v>#DIV/0!</v>
      </c>
      <c r="CH4" s="117" t="e">
        <f>(BW4+BY4)/(BV4+BW4+BX4+BY4)*100</f>
        <v>#DIV/0!</v>
      </c>
      <c r="CI4" s="52"/>
      <c r="CJ4" s="52"/>
      <c r="CK4" s="52"/>
    </row>
    <row r="5" spans="1:89" s="53" customFormat="1" ht="15.75" customHeight="1" x14ac:dyDescent="0.3">
      <c r="A5" s="68" t="s">
        <v>85</v>
      </c>
      <c r="B5" s="126"/>
      <c r="C5" s="126"/>
      <c r="D5" s="126"/>
      <c r="E5" s="126"/>
      <c r="F5" s="126"/>
      <c r="G5" s="126"/>
      <c r="H5" s="55"/>
      <c r="I5" s="55"/>
      <c r="J5" s="55"/>
      <c r="K5" s="55"/>
      <c r="L5" s="55"/>
      <c r="M5" s="55"/>
      <c r="N5" s="126"/>
      <c r="O5" s="126"/>
      <c r="P5" s="126"/>
      <c r="Q5" s="126"/>
      <c r="R5" s="126"/>
      <c r="S5" s="126"/>
      <c r="T5" s="55"/>
      <c r="U5" s="55"/>
      <c r="V5" s="55"/>
      <c r="W5" s="55"/>
      <c r="X5" s="55"/>
      <c r="Y5" s="55"/>
      <c r="Z5" s="126"/>
      <c r="AA5" s="126"/>
      <c r="AB5" s="126"/>
      <c r="AC5" s="126"/>
      <c r="AD5" s="126"/>
      <c r="AE5" s="126"/>
      <c r="AF5" s="55"/>
      <c r="AG5" s="55"/>
      <c r="AH5" s="55"/>
      <c r="AI5" s="55"/>
      <c r="AJ5" s="55"/>
      <c r="AK5" s="55"/>
      <c r="AL5" s="126"/>
      <c r="AM5" s="126"/>
      <c r="AN5" s="126"/>
      <c r="AO5" s="126"/>
      <c r="AP5" s="126"/>
      <c r="AQ5" s="126"/>
      <c r="AR5" s="55"/>
      <c r="AS5" s="55"/>
      <c r="AT5" s="55"/>
      <c r="AU5" s="55"/>
      <c r="AV5" s="55"/>
      <c r="AW5" s="55"/>
      <c r="AX5" s="126"/>
      <c r="AY5" s="126"/>
      <c r="AZ5" s="126"/>
      <c r="BA5" s="126"/>
      <c r="BB5" s="126"/>
      <c r="BC5" s="126"/>
      <c r="BD5" s="55"/>
      <c r="BE5" s="55"/>
      <c r="BF5" s="55"/>
      <c r="BG5" s="55"/>
      <c r="BH5" s="55"/>
      <c r="BI5" s="55"/>
      <c r="BJ5" s="126"/>
      <c r="BK5" s="126"/>
      <c r="BL5" s="126"/>
      <c r="BM5" s="126"/>
      <c r="BN5" s="126"/>
      <c r="BO5" s="12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70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 t="shared" ref="CH5:CH28" si="11">(BW5+BY5)/(BV5+BW5+BX5+BY5)*100</f>
        <v>#DIV/0!</v>
      </c>
      <c r="CI5" s="52"/>
      <c r="CJ5" s="52"/>
      <c r="CK5" s="52"/>
    </row>
    <row r="6" spans="1:89" s="53" customFormat="1" ht="15.75" customHeight="1" x14ac:dyDescent="0.3">
      <c r="A6" s="68" t="s">
        <v>86</v>
      </c>
      <c r="B6" s="126"/>
      <c r="C6" s="126"/>
      <c r="D6" s="126"/>
      <c r="E6" s="126"/>
      <c r="F6" s="126"/>
      <c r="G6" s="126"/>
      <c r="H6" s="55"/>
      <c r="I6" s="55"/>
      <c r="J6" s="55"/>
      <c r="K6" s="55"/>
      <c r="L6" s="55"/>
      <c r="M6" s="55"/>
      <c r="N6" s="126"/>
      <c r="O6" s="126"/>
      <c r="P6" s="126"/>
      <c r="Q6" s="126"/>
      <c r="R6" s="126"/>
      <c r="S6" s="126"/>
      <c r="T6" s="55"/>
      <c r="U6" s="55"/>
      <c r="V6" s="55"/>
      <c r="W6" s="55"/>
      <c r="X6" s="55"/>
      <c r="Y6" s="55"/>
      <c r="Z6" s="126"/>
      <c r="AA6" s="126"/>
      <c r="AB6" s="126"/>
      <c r="AC6" s="126"/>
      <c r="AD6" s="126"/>
      <c r="AE6" s="126"/>
      <c r="AF6" s="55">
        <v>1</v>
      </c>
      <c r="AG6" s="55"/>
      <c r="AH6" s="55"/>
      <c r="AI6" s="55">
        <v>1</v>
      </c>
      <c r="AJ6" s="55"/>
      <c r="AK6" s="55"/>
      <c r="AL6" s="126"/>
      <c r="AM6" s="126"/>
      <c r="AN6" s="126"/>
      <c r="AO6" s="126"/>
      <c r="AP6" s="126"/>
      <c r="AQ6" s="126"/>
      <c r="AR6" s="55"/>
      <c r="AS6" s="55"/>
      <c r="AT6" s="55"/>
      <c r="AU6" s="55"/>
      <c r="AV6" s="55"/>
      <c r="AW6" s="55"/>
      <c r="AX6" s="126"/>
      <c r="AY6" s="126"/>
      <c r="AZ6" s="126"/>
      <c r="BA6" s="126"/>
      <c r="BB6" s="126"/>
      <c r="BC6" s="126"/>
      <c r="BD6" s="55"/>
      <c r="BE6" s="55"/>
      <c r="BF6" s="55"/>
      <c r="BG6" s="55"/>
      <c r="BH6" s="55"/>
      <c r="BI6" s="55"/>
      <c r="BJ6" s="126"/>
      <c r="BK6" s="126"/>
      <c r="BL6" s="126"/>
      <c r="BM6" s="126"/>
      <c r="BN6" s="126"/>
      <c r="BO6" s="126"/>
      <c r="BP6" s="55"/>
      <c r="BQ6" s="55"/>
      <c r="BR6" s="55"/>
      <c r="BS6" s="55"/>
      <c r="BT6" s="55"/>
      <c r="BU6" s="55"/>
      <c r="BV6" s="49">
        <f t="shared" si="0"/>
        <v>1</v>
      </c>
      <c r="BW6" s="49">
        <f t="shared" si="1"/>
        <v>0</v>
      </c>
      <c r="BX6" s="49">
        <f t="shared" si="2"/>
        <v>0</v>
      </c>
      <c r="BY6" s="49">
        <f t="shared" si="3"/>
        <v>1</v>
      </c>
      <c r="BZ6" s="49">
        <f t="shared" si="4"/>
        <v>0</v>
      </c>
      <c r="CA6" s="49">
        <f t="shared" si="5"/>
        <v>0</v>
      </c>
      <c r="CB6" s="50">
        <f t="shared" si="6"/>
        <v>2</v>
      </c>
      <c r="CC6" s="70"/>
      <c r="CD6" s="51" t="e">
        <f t="shared" si="7"/>
        <v>#DIV/0!</v>
      </c>
      <c r="CE6" s="49">
        <f t="shared" si="8"/>
        <v>50</v>
      </c>
      <c r="CF6" s="49">
        <f t="shared" si="9"/>
        <v>50</v>
      </c>
      <c r="CG6" s="49">
        <f t="shared" si="10"/>
        <v>0</v>
      </c>
      <c r="CH6" s="117">
        <f t="shared" si="11"/>
        <v>50</v>
      </c>
      <c r="CI6" s="52"/>
      <c r="CJ6" s="52"/>
      <c r="CK6" s="52"/>
    </row>
    <row r="7" spans="1:89" s="53" customFormat="1" ht="15.75" customHeight="1" x14ac:dyDescent="0.3">
      <c r="A7" s="68" t="s">
        <v>87</v>
      </c>
      <c r="B7" s="126"/>
      <c r="C7" s="126"/>
      <c r="D7" s="126"/>
      <c r="E7" s="126"/>
      <c r="F7" s="126"/>
      <c r="G7" s="126"/>
      <c r="H7" s="55"/>
      <c r="I7" s="55"/>
      <c r="J7" s="55"/>
      <c r="K7" s="55"/>
      <c r="L7" s="55"/>
      <c r="M7" s="55"/>
      <c r="N7" s="126"/>
      <c r="O7" s="126"/>
      <c r="P7" s="126"/>
      <c r="Q7" s="126"/>
      <c r="R7" s="126"/>
      <c r="S7" s="126"/>
      <c r="T7" s="55"/>
      <c r="U7" s="55"/>
      <c r="V7" s="55"/>
      <c r="W7" s="55"/>
      <c r="X7" s="55"/>
      <c r="Y7" s="55"/>
      <c r="Z7" s="126"/>
      <c r="AA7" s="126"/>
      <c r="AB7" s="126"/>
      <c r="AC7" s="126"/>
      <c r="AD7" s="126"/>
      <c r="AE7" s="126"/>
      <c r="AF7" s="55"/>
      <c r="AG7" s="55"/>
      <c r="AH7" s="55"/>
      <c r="AI7" s="55"/>
      <c r="AJ7" s="55"/>
      <c r="AK7" s="55"/>
      <c r="AL7" s="126"/>
      <c r="AM7" s="126"/>
      <c r="AN7" s="126"/>
      <c r="AO7" s="126"/>
      <c r="AP7" s="126"/>
      <c r="AQ7" s="126"/>
      <c r="AR7" s="55"/>
      <c r="AS7" s="55"/>
      <c r="AT7" s="55"/>
      <c r="AU7" s="55"/>
      <c r="AV7" s="55"/>
      <c r="AW7" s="55"/>
      <c r="AX7" s="126"/>
      <c r="AY7" s="126"/>
      <c r="AZ7" s="126"/>
      <c r="BA7" s="126"/>
      <c r="BB7" s="126"/>
      <c r="BC7" s="126"/>
      <c r="BD7" s="55"/>
      <c r="BE7" s="55"/>
      <c r="BF7" s="55"/>
      <c r="BG7" s="55"/>
      <c r="BH7" s="55"/>
      <c r="BI7" s="55"/>
      <c r="BJ7" s="126"/>
      <c r="BK7" s="126"/>
      <c r="BL7" s="126"/>
      <c r="BM7" s="126"/>
      <c r="BN7" s="126"/>
      <c r="BO7" s="126"/>
      <c r="BP7" s="55"/>
      <c r="BQ7" s="55"/>
      <c r="BR7" s="55"/>
      <c r="BS7" s="55"/>
      <c r="BT7" s="55"/>
      <c r="BU7" s="55"/>
      <c r="BV7" s="49">
        <f t="shared" si="0"/>
        <v>0</v>
      </c>
      <c r="BW7" s="49">
        <f t="shared" si="1"/>
        <v>0</v>
      </c>
      <c r="BX7" s="49">
        <f t="shared" si="2"/>
        <v>0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0</v>
      </c>
      <c r="CC7" s="70"/>
      <c r="CD7" s="51" t="e">
        <f t="shared" si="7"/>
        <v>#DIV/0!</v>
      </c>
      <c r="CE7" s="49" t="e">
        <f t="shared" si="8"/>
        <v>#DIV/0!</v>
      </c>
      <c r="CF7" s="49" t="e">
        <f t="shared" si="9"/>
        <v>#DIV/0!</v>
      </c>
      <c r="CG7" s="49" t="e">
        <f t="shared" si="10"/>
        <v>#DIV/0!</v>
      </c>
      <c r="CH7" s="117" t="e">
        <f t="shared" si="11"/>
        <v>#DIV/0!</v>
      </c>
      <c r="CI7" s="52"/>
      <c r="CJ7" s="52"/>
      <c r="CK7" s="52"/>
    </row>
    <row r="8" spans="1:89" s="53" customFormat="1" ht="15.75" customHeight="1" x14ac:dyDescent="0.3">
      <c r="A8" s="68" t="s">
        <v>88</v>
      </c>
      <c r="B8" s="126"/>
      <c r="C8" s="126"/>
      <c r="D8" s="126"/>
      <c r="E8" s="126"/>
      <c r="F8" s="126"/>
      <c r="G8" s="126"/>
      <c r="H8" s="55"/>
      <c r="I8" s="55"/>
      <c r="J8" s="55"/>
      <c r="K8" s="55"/>
      <c r="L8" s="55"/>
      <c r="M8" s="55"/>
      <c r="N8" s="126"/>
      <c r="O8" s="126"/>
      <c r="P8" s="126"/>
      <c r="Q8" s="126"/>
      <c r="R8" s="126"/>
      <c r="S8" s="126"/>
      <c r="T8" s="55"/>
      <c r="U8" s="55"/>
      <c r="V8" s="55"/>
      <c r="W8" s="55"/>
      <c r="X8" s="55"/>
      <c r="Y8" s="55"/>
      <c r="Z8" s="126"/>
      <c r="AA8" s="126"/>
      <c r="AB8" s="126"/>
      <c r="AC8" s="126"/>
      <c r="AD8" s="126"/>
      <c r="AE8" s="126"/>
      <c r="AF8" s="55"/>
      <c r="AG8" s="55"/>
      <c r="AH8" s="55"/>
      <c r="AI8" s="55"/>
      <c r="AJ8" s="55"/>
      <c r="AK8" s="55"/>
      <c r="AL8" s="126"/>
      <c r="AM8" s="126"/>
      <c r="AN8" s="126"/>
      <c r="AO8" s="126"/>
      <c r="AP8" s="126"/>
      <c r="AQ8" s="126"/>
      <c r="AR8" s="55"/>
      <c r="AS8" s="55"/>
      <c r="AT8" s="55"/>
      <c r="AU8" s="55"/>
      <c r="AV8" s="55"/>
      <c r="AW8" s="55"/>
      <c r="AX8" s="126"/>
      <c r="AY8" s="126"/>
      <c r="AZ8" s="126"/>
      <c r="BA8" s="126"/>
      <c r="BB8" s="126"/>
      <c r="BC8" s="126"/>
      <c r="BD8" s="55"/>
      <c r="BE8" s="55"/>
      <c r="BF8" s="55"/>
      <c r="BG8" s="55"/>
      <c r="BH8" s="55"/>
      <c r="BI8" s="55"/>
      <c r="BJ8" s="126"/>
      <c r="BK8" s="126"/>
      <c r="BL8" s="126"/>
      <c r="BM8" s="126"/>
      <c r="BN8" s="126"/>
      <c r="BO8" s="126"/>
      <c r="BP8" s="55"/>
      <c r="BQ8" s="55"/>
      <c r="BR8" s="55"/>
      <c r="BS8" s="55"/>
      <c r="BT8" s="55"/>
      <c r="BU8" s="55"/>
      <c r="BV8" s="49">
        <f t="shared" si="0"/>
        <v>0</v>
      </c>
      <c r="BW8" s="49">
        <f t="shared" si="1"/>
        <v>0</v>
      </c>
      <c r="BX8" s="49">
        <f t="shared" si="2"/>
        <v>0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0</v>
      </c>
      <c r="CC8" s="70"/>
      <c r="CD8" s="51" t="e">
        <f t="shared" si="7"/>
        <v>#DIV/0!</v>
      </c>
      <c r="CE8" s="49" t="e">
        <f t="shared" si="8"/>
        <v>#DIV/0!</v>
      </c>
      <c r="CF8" s="49" t="e">
        <f t="shared" si="9"/>
        <v>#DIV/0!</v>
      </c>
      <c r="CG8" s="49" t="e">
        <f t="shared" si="10"/>
        <v>#DIV/0!</v>
      </c>
      <c r="CH8" s="117" t="e">
        <f t="shared" si="11"/>
        <v>#DIV/0!</v>
      </c>
      <c r="CI8" s="52"/>
      <c r="CJ8" s="52"/>
      <c r="CK8" s="52"/>
    </row>
    <row r="9" spans="1:89" s="53" customFormat="1" ht="15.75" customHeight="1" x14ac:dyDescent="0.3">
      <c r="A9" s="68" t="s">
        <v>89</v>
      </c>
      <c r="B9" s="126"/>
      <c r="C9" s="126"/>
      <c r="D9" s="126"/>
      <c r="E9" s="126"/>
      <c r="F9" s="126"/>
      <c r="G9" s="126"/>
      <c r="H9" s="55"/>
      <c r="I9" s="55"/>
      <c r="J9" s="55"/>
      <c r="K9" s="55"/>
      <c r="L9" s="55"/>
      <c r="M9" s="55"/>
      <c r="N9" s="126"/>
      <c r="O9" s="126"/>
      <c r="P9" s="126"/>
      <c r="Q9" s="126"/>
      <c r="R9" s="126"/>
      <c r="S9" s="126"/>
      <c r="T9" s="55"/>
      <c r="U9" s="55"/>
      <c r="V9" s="55"/>
      <c r="W9" s="55"/>
      <c r="X9" s="55"/>
      <c r="Y9" s="55"/>
      <c r="Z9" s="126"/>
      <c r="AA9" s="126"/>
      <c r="AB9" s="126"/>
      <c r="AC9" s="126"/>
      <c r="AD9" s="126"/>
      <c r="AE9" s="126"/>
      <c r="AF9" s="55"/>
      <c r="AG9" s="55"/>
      <c r="AH9" s="55"/>
      <c r="AI9" s="55"/>
      <c r="AJ9" s="55"/>
      <c r="AK9" s="55"/>
      <c r="AL9" s="126"/>
      <c r="AM9" s="126"/>
      <c r="AN9" s="126"/>
      <c r="AO9" s="126"/>
      <c r="AP9" s="126"/>
      <c r="AQ9" s="126"/>
      <c r="AR9" s="55"/>
      <c r="AS9" s="55"/>
      <c r="AT9" s="55"/>
      <c r="AU9" s="55"/>
      <c r="AV9" s="55"/>
      <c r="AW9" s="55"/>
      <c r="AX9" s="126"/>
      <c r="AY9" s="126"/>
      <c r="AZ9" s="126"/>
      <c r="BA9" s="126"/>
      <c r="BB9" s="126"/>
      <c r="BC9" s="126"/>
      <c r="BD9" s="55"/>
      <c r="BE9" s="55"/>
      <c r="BF9" s="55"/>
      <c r="BG9" s="55"/>
      <c r="BH9" s="55"/>
      <c r="BI9" s="55"/>
      <c r="BJ9" s="126"/>
      <c r="BK9" s="126"/>
      <c r="BL9" s="126"/>
      <c r="BM9" s="126"/>
      <c r="BN9" s="126"/>
      <c r="BO9" s="126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0</v>
      </c>
      <c r="BX9" s="49">
        <f t="shared" si="2"/>
        <v>0</v>
      </c>
      <c r="BY9" s="49">
        <f t="shared" si="3"/>
        <v>0</v>
      </c>
      <c r="BZ9" s="49">
        <f t="shared" si="4"/>
        <v>0</v>
      </c>
      <c r="CA9" s="49">
        <f t="shared" si="5"/>
        <v>0</v>
      </c>
      <c r="CB9" s="50">
        <f t="shared" si="6"/>
        <v>0</v>
      </c>
      <c r="CC9" s="70"/>
      <c r="CD9" s="51" t="e">
        <f t="shared" si="7"/>
        <v>#DIV/0!</v>
      </c>
      <c r="CE9" s="49" t="e">
        <f t="shared" si="8"/>
        <v>#DIV/0!</v>
      </c>
      <c r="CF9" s="49" t="e">
        <f t="shared" si="9"/>
        <v>#DIV/0!</v>
      </c>
      <c r="CG9" s="49" t="e">
        <f t="shared" si="10"/>
        <v>#DIV/0!</v>
      </c>
      <c r="CH9" s="117" t="e">
        <f t="shared" si="11"/>
        <v>#DIV/0!</v>
      </c>
      <c r="CI9" s="52"/>
      <c r="CJ9" s="52"/>
      <c r="CK9" s="52"/>
    </row>
    <row r="10" spans="1:89" s="53" customFormat="1" ht="15.75" customHeight="1" x14ac:dyDescent="0.3">
      <c r="A10" s="68" t="s">
        <v>90</v>
      </c>
      <c r="B10" s="126"/>
      <c r="C10" s="126"/>
      <c r="D10" s="126"/>
      <c r="E10" s="126"/>
      <c r="F10" s="126"/>
      <c r="G10" s="126"/>
      <c r="H10" s="55"/>
      <c r="I10" s="55"/>
      <c r="J10" s="55"/>
      <c r="K10" s="55"/>
      <c r="L10" s="55"/>
      <c r="M10" s="55"/>
      <c r="N10" s="126"/>
      <c r="O10" s="126"/>
      <c r="P10" s="126"/>
      <c r="Q10" s="126"/>
      <c r="R10" s="126"/>
      <c r="S10" s="126"/>
      <c r="T10" s="55"/>
      <c r="U10" s="55"/>
      <c r="V10" s="55"/>
      <c r="W10" s="55"/>
      <c r="X10" s="55"/>
      <c r="Y10" s="55"/>
      <c r="Z10" s="126"/>
      <c r="AA10" s="126"/>
      <c r="AB10" s="126"/>
      <c r="AC10" s="126"/>
      <c r="AD10" s="126"/>
      <c r="AE10" s="126"/>
      <c r="AF10" s="55"/>
      <c r="AG10" s="55"/>
      <c r="AH10" s="55"/>
      <c r="AI10" s="55"/>
      <c r="AJ10" s="55"/>
      <c r="AK10" s="55"/>
      <c r="AL10" s="126"/>
      <c r="AM10" s="126"/>
      <c r="AN10" s="126"/>
      <c r="AO10" s="126"/>
      <c r="AP10" s="126"/>
      <c r="AQ10" s="126"/>
      <c r="AR10" s="55"/>
      <c r="AS10" s="55"/>
      <c r="AT10" s="55"/>
      <c r="AU10" s="55"/>
      <c r="AV10" s="55"/>
      <c r="AW10" s="55"/>
      <c r="AX10" s="126"/>
      <c r="AY10" s="126"/>
      <c r="AZ10" s="126"/>
      <c r="BA10" s="126"/>
      <c r="BB10" s="126"/>
      <c r="BC10" s="126"/>
      <c r="BD10" s="55"/>
      <c r="BE10" s="55"/>
      <c r="BF10" s="55"/>
      <c r="BG10" s="55"/>
      <c r="BH10" s="55"/>
      <c r="BI10" s="55"/>
      <c r="BJ10" s="126"/>
      <c r="BK10" s="126"/>
      <c r="BL10" s="126"/>
      <c r="BM10" s="126"/>
      <c r="BN10" s="126"/>
      <c r="BO10" s="126"/>
      <c r="BP10" s="55"/>
      <c r="BQ10" s="55"/>
      <c r="BR10" s="55"/>
      <c r="BS10" s="55"/>
      <c r="BT10" s="55"/>
      <c r="BU10" s="55"/>
      <c r="BV10" s="49">
        <f t="shared" si="0"/>
        <v>0</v>
      </c>
      <c r="BW10" s="49">
        <f t="shared" si="1"/>
        <v>0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0</v>
      </c>
      <c r="CC10" s="70"/>
      <c r="CD10" s="51" t="e">
        <f t="shared" si="7"/>
        <v>#DIV/0!</v>
      </c>
      <c r="CE10" s="49" t="e">
        <f t="shared" si="8"/>
        <v>#DIV/0!</v>
      </c>
      <c r="CF10" s="49" t="e">
        <f t="shared" si="9"/>
        <v>#DIV/0!</v>
      </c>
      <c r="CG10" s="49" t="e">
        <f t="shared" si="10"/>
        <v>#DIV/0!</v>
      </c>
      <c r="CH10" s="117" t="e">
        <f t="shared" si="11"/>
        <v>#DIV/0!</v>
      </c>
      <c r="CI10" s="52"/>
      <c r="CJ10" s="52"/>
      <c r="CK10" s="52"/>
    </row>
    <row r="11" spans="1:89" s="53" customFormat="1" ht="15.75" customHeight="1" x14ac:dyDescent="0.3">
      <c r="A11" s="68" t="s">
        <v>91</v>
      </c>
      <c r="B11" s="126"/>
      <c r="C11" s="126"/>
      <c r="D11" s="126"/>
      <c r="E11" s="126"/>
      <c r="F11" s="126"/>
      <c r="G11" s="126"/>
      <c r="H11" s="55"/>
      <c r="I11" s="55"/>
      <c r="J11" s="55"/>
      <c r="K11" s="55"/>
      <c r="L11" s="55"/>
      <c r="M11" s="55"/>
      <c r="N11" s="126"/>
      <c r="O11" s="126"/>
      <c r="P11" s="126"/>
      <c r="Q11" s="126"/>
      <c r="R11" s="126"/>
      <c r="S11" s="126"/>
      <c r="T11" s="55"/>
      <c r="U11" s="55"/>
      <c r="V11" s="55"/>
      <c r="W11" s="55"/>
      <c r="X11" s="55"/>
      <c r="Y11" s="55"/>
      <c r="Z11" s="126"/>
      <c r="AA11" s="126"/>
      <c r="AB11" s="126"/>
      <c r="AC11" s="126"/>
      <c r="AD11" s="126"/>
      <c r="AE11" s="126"/>
      <c r="AF11" s="55"/>
      <c r="AG11" s="55"/>
      <c r="AH11" s="55"/>
      <c r="AI11" s="55"/>
      <c r="AJ11" s="55"/>
      <c r="AK11" s="55"/>
      <c r="AL11" s="126"/>
      <c r="AM11" s="126"/>
      <c r="AN11" s="126"/>
      <c r="AO11" s="126"/>
      <c r="AP11" s="126"/>
      <c r="AQ11" s="126"/>
      <c r="AR11" s="55"/>
      <c r="AS11" s="55"/>
      <c r="AT11" s="55"/>
      <c r="AU11" s="55"/>
      <c r="AV11" s="55"/>
      <c r="AW11" s="55"/>
      <c r="AX11" s="126"/>
      <c r="AY11" s="126"/>
      <c r="AZ11" s="126"/>
      <c r="BA11" s="126"/>
      <c r="BB11" s="126"/>
      <c r="BC11" s="126"/>
      <c r="BD11" s="55"/>
      <c r="BE11" s="55"/>
      <c r="BF11" s="55"/>
      <c r="BG11" s="55"/>
      <c r="BH11" s="55"/>
      <c r="BI11" s="55"/>
      <c r="BJ11" s="126"/>
      <c r="BK11" s="126"/>
      <c r="BL11" s="126"/>
      <c r="BM11" s="126"/>
      <c r="BN11" s="126"/>
      <c r="BO11" s="126"/>
      <c r="BP11" s="55"/>
      <c r="BQ11" s="55"/>
      <c r="BR11" s="55"/>
      <c r="BS11" s="55"/>
      <c r="BT11" s="55"/>
      <c r="BU11" s="55"/>
      <c r="BV11" s="49">
        <f t="shared" si="0"/>
        <v>0</v>
      </c>
      <c r="BW11" s="49">
        <f t="shared" si="1"/>
        <v>0</v>
      </c>
      <c r="BX11" s="49">
        <f t="shared" si="2"/>
        <v>0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0</v>
      </c>
      <c r="CC11" s="70"/>
      <c r="CD11" s="51" t="e">
        <f t="shared" si="7"/>
        <v>#DIV/0!</v>
      </c>
      <c r="CE11" s="49" t="e">
        <f t="shared" si="8"/>
        <v>#DIV/0!</v>
      </c>
      <c r="CF11" s="49" t="e">
        <f t="shared" si="9"/>
        <v>#DIV/0!</v>
      </c>
      <c r="CG11" s="49" t="e">
        <f t="shared" si="10"/>
        <v>#DIV/0!</v>
      </c>
      <c r="CH11" s="117" t="e">
        <f t="shared" si="11"/>
        <v>#DIV/0!</v>
      </c>
      <c r="CI11" s="52"/>
      <c r="CJ11" s="52"/>
      <c r="CK11" s="52"/>
    </row>
    <row r="12" spans="1:89" s="53" customFormat="1" ht="15.75" customHeight="1" x14ac:dyDescent="0.3">
      <c r="A12" s="68" t="s">
        <v>92</v>
      </c>
      <c r="B12" s="126">
        <v>1</v>
      </c>
      <c r="C12" s="126">
        <v>4</v>
      </c>
      <c r="D12" s="126"/>
      <c r="E12" s="126">
        <v>1</v>
      </c>
      <c r="F12" s="126">
        <v>2</v>
      </c>
      <c r="G12" s="126">
        <v>2</v>
      </c>
      <c r="H12" s="55"/>
      <c r="I12" s="55"/>
      <c r="J12" s="55"/>
      <c r="K12" s="55"/>
      <c r="L12" s="55"/>
      <c r="M12" s="55"/>
      <c r="N12" s="126"/>
      <c r="O12" s="126"/>
      <c r="P12" s="126"/>
      <c r="Q12" s="126"/>
      <c r="R12" s="126"/>
      <c r="S12" s="126"/>
      <c r="T12" s="55"/>
      <c r="U12" s="55"/>
      <c r="V12" s="55"/>
      <c r="W12" s="55"/>
      <c r="X12" s="55"/>
      <c r="Y12" s="55"/>
      <c r="Z12" s="126">
        <v>1</v>
      </c>
      <c r="AA12" s="126"/>
      <c r="AB12" s="126">
        <v>1</v>
      </c>
      <c r="AC12" s="126"/>
      <c r="AD12" s="126"/>
      <c r="AE12" s="126"/>
      <c r="AF12" s="69">
        <v>1</v>
      </c>
      <c r="AG12" s="69"/>
      <c r="AH12" s="69"/>
      <c r="AI12" s="69"/>
      <c r="AJ12" s="69"/>
      <c r="AK12" s="69"/>
      <c r="AL12" s="126"/>
      <c r="AM12" s="126"/>
      <c r="AN12" s="126"/>
      <c r="AO12" s="126"/>
      <c r="AP12" s="126"/>
      <c r="AQ12" s="126"/>
      <c r="AR12" s="55"/>
      <c r="AS12" s="55"/>
      <c r="AT12" s="55"/>
      <c r="AU12" s="55"/>
      <c r="AV12" s="55"/>
      <c r="AW12" s="55"/>
      <c r="AX12" s="126"/>
      <c r="AY12" s="126"/>
      <c r="AZ12" s="126"/>
      <c r="BA12" s="126"/>
      <c r="BB12" s="126"/>
      <c r="BC12" s="126"/>
      <c r="BD12" s="55"/>
      <c r="BE12" s="55"/>
      <c r="BF12" s="55"/>
      <c r="BG12" s="55"/>
      <c r="BH12" s="55"/>
      <c r="BI12" s="55"/>
      <c r="BJ12" s="126"/>
      <c r="BK12" s="126"/>
      <c r="BL12" s="126"/>
      <c r="BM12" s="126"/>
      <c r="BN12" s="126"/>
      <c r="BO12" s="126"/>
      <c r="BP12" s="55"/>
      <c r="BQ12" s="55"/>
      <c r="BR12" s="55"/>
      <c r="BS12" s="55"/>
      <c r="BT12" s="55"/>
      <c r="BU12" s="55"/>
      <c r="BV12" s="49">
        <f t="shared" si="0"/>
        <v>3</v>
      </c>
      <c r="BW12" s="49">
        <f t="shared" si="1"/>
        <v>4</v>
      </c>
      <c r="BX12" s="49">
        <f t="shared" si="2"/>
        <v>1</v>
      </c>
      <c r="BY12" s="49">
        <f t="shared" si="3"/>
        <v>1</v>
      </c>
      <c r="BZ12" s="49">
        <f t="shared" si="4"/>
        <v>2</v>
      </c>
      <c r="CA12" s="49">
        <f t="shared" si="5"/>
        <v>2</v>
      </c>
      <c r="CB12" s="50">
        <f t="shared" si="6"/>
        <v>13</v>
      </c>
      <c r="CC12" s="70"/>
      <c r="CD12" s="51" t="e">
        <f t="shared" si="7"/>
        <v>#DIV/0!</v>
      </c>
      <c r="CE12" s="49">
        <f t="shared" si="8"/>
        <v>31</v>
      </c>
      <c r="CF12" s="49">
        <f t="shared" si="9"/>
        <v>38</v>
      </c>
      <c r="CG12" s="49">
        <f t="shared" si="10"/>
        <v>31</v>
      </c>
      <c r="CH12" s="117">
        <f t="shared" si="11"/>
        <v>55.555555555555557</v>
      </c>
      <c r="CI12" s="52"/>
      <c r="CJ12" s="52"/>
      <c r="CK12" s="52"/>
    </row>
    <row r="13" spans="1:89" s="53" customFormat="1" ht="15.75" customHeight="1" x14ac:dyDescent="0.3">
      <c r="A13" s="68" t="s">
        <v>93</v>
      </c>
      <c r="B13" s="126"/>
      <c r="C13" s="126"/>
      <c r="D13" s="126"/>
      <c r="E13" s="126"/>
      <c r="F13" s="126"/>
      <c r="G13" s="126"/>
      <c r="H13" s="55"/>
      <c r="I13" s="55"/>
      <c r="J13" s="55"/>
      <c r="K13" s="55"/>
      <c r="L13" s="55"/>
      <c r="M13" s="55"/>
      <c r="N13" s="126"/>
      <c r="O13" s="126"/>
      <c r="P13" s="126"/>
      <c r="Q13" s="126"/>
      <c r="R13" s="126"/>
      <c r="S13" s="126"/>
      <c r="T13" s="55"/>
      <c r="U13" s="55"/>
      <c r="V13" s="55"/>
      <c r="W13" s="55"/>
      <c r="X13" s="55"/>
      <c r="Y13" s="55"/>
      <c r="Z13" s="126"/>
      <c r="AA13" s="126"/>
      <c r="AB13" s="126"/>
      <c r="AC13" s="126"/>
      <c r="AD13" s="126"/>
      <c r="AE13" s="126"/>
      <c r="AF13" s="55"/>
      <c r="AG13" s="55"/>
      <c r="AH13" s="55"/>
      <c r="AI13" s="55"/>
      <c r="AJ13" s="55"/>
      <c r="AK13" s="55"/>
      <c r="AL13" s="126"/>
      <c r="AM13" s="126"/>
      <c r="AN13" s="126"/>
      <c r="AO13" s="126"/>
      <c r="AP13" s="126"/>
      <c r="AQ13" s="126"/>
      <c r="AR13" s="55"/>
      <c r="AS13" s="55"/>
      <c r="AT13" s="55"/>
      <c r="AU13" s="55"/>
      <c r="AV13" s="55"/>
      <c r="AW13" s="55"/>
      <c r="AX13" s="126"/>
      <c r="AY13" s="126"/>
      <c r="AZ13" s="126"/>
      <c r="BA13" s="126"/>
      <c r="BB13" s="126"/>
      <c r="BC13" s="126"/>
      <c r="BD13" s="55"/>
      <c r="BE13" s="55"/>
      <c r="BF13" s="55"/>
      <c r="BG13" s="55"/>
      <c r="BH13" s="55"/>
      <c r="BI13" s="55"/>
      <c r="BJ13" s="126"/>
      <c r="BK13" s="126"/>
      <c r="BL13" s="126"/>
      <c r="BM13" s="126"/>
      <c r="BN13" s="126"/>
      <c r="BO13" s="126"/>
      <c r="BP13" s="55"/>
      <c r="BQ13" s="55"/>
      <c r="BR13" s="55"/>
      <c r="BS13" s="55"/>
      <c r="BT13" s="55"/>
      <c r="BU13" s="55"/>
      <c r="BV13" s="49">
        <f t="shared" si="0"/>
        <v>0</v>
      </c>
      <c r="BW13" s="49">
        <f t="shared" si="1"/>
        <v>0</v>
      </c>
      <c r="BX13" s="49">
        <f t="shared" si="2"/>
        <v>0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0</v>
      </c>
      <c r="CC13" s="70"/>
      <c r="CD13" s="51" t="e">
        <f t="shared" si="7"/>
        <v>#DIV/0!</v>
      </c>
      <c r="CE13" s="49" t="e">
        <f t="shared" si="8"/>
        <v>#DIV/0!</v>
      </c>
      <c r="CF13" s="49" t="e">
        <f t="shared" si="9"/>
        <v>#DIV/0!</v>
      </c>
      <c r="CG13" s="49" t="e">
        <f t="shared" si="10"/>
        <v>#DIV/0!</v>
      </c>
      <c r="CH13" s="117" t="e">
        <f t="shared" si="11"/>
        <v>#DIV/0!</v>
      </c>
      <c r="CI13" s="52"/>
      <c r="CJ13" s="52"/>
      <c r="CK13" s="52"/>
    </row>
    <row r="14" spans="1:89" s="53" customFormat="1" ht="15.75" customHeight="1" x14ac:dyDescent="0.3">
      <c r="A14" s="68" t="s">
        <v>94</v>
      </c>
      <c r="B14" s="126"/>
      <c r="C14" s="126">
        <v>3</v>
      </c>
      <c r="D14" s="126"/>
      <c r="E14" s="126">
        <v>1</v>
      </c>
      <c r="F14" s="126"/>
      <c r="G14" s="126"/>
      <c r="H14" s="55"/>
      <c r="I14" s="55"/>
      <c r="J14" s="55"/>
      <c r="K14" s="55"/>
      <c r="L14" s="55"/>
      <c r="M14" s="55"/>
      <c r="N14" s="126"/>
      <c r="O14" s="126"/>
      <c r="P14" s="126"/>
      <c r="Q14" s="126"/>
      <c r="R14" s="126"/>
      <c r="S14" s="126"/>
      <c r="T14" s="55"/>
      <c r="U14" s="55"/>
      <c r="V14" s="55"/>
      <c r="W14" s="55"/>
      <c r="X14" s="55"/>
      <c r="Y14" s="55"/>
      <c r="Z14" s="126"/>
      <c r="AA14" s="126"/>
      <c r="AB14" s="126"/>
      <c r="AC14" s="126"/>
      <c r="AD14" s="126"/>
      <c r="AE14" s="126"/>
      <c r="AF14" s="55">
        <v>1</v>
      </c>
      <c r="AG14" s="55"/>
      <c r="AH14" s="55"/>
      <c r="AI14" s="55"/>
      <c r="AJ14" s="55"/>
      <c r="AK14" s="55"/>
      <c r="AL14" s="126"/>
      <c r="AM14" s="126"/>
      <c r="AN14" s="126"/>
      <c r="AO14" s="126"/>
      <c r="AP14" s="126"/>
      <c r="AQ14" s="126"/>
      <c r="AR14" s="55"/>
      <c r="AS14" s="55"/>
      <c r="AT14" s="55"/>
      <c r="AU14" s="55"/>
      <c r="AV14" s="55"/>
      <c r="AW14" s="55"/>
      <c r="AX14" s="126"/>
      <c r="AY14" s="126"/>
      <c r="AZ14" s="126"/>
      <c r="BA14" s="126"/>
      <c r="BB14" s="126"/>
      <c r="BC14" s="126"/>
      <c r="BD14" s="55"/>
      <c r="BE14" s="55"/>
      <c r="BF14" s="55"/>
      <c r="BG14" s="55"/>
      <c r="BH14" s="55"/>
      <c r="BI14" s="55"/>
      <c r="BJ14" s="126"/>
      <c r="BK14" s="126"/>
      <c r="BL14" s="126"/>
      <c r="BM14" s="126"/>
      <c r="BN14" s="126"/>
      <c r="BO14" s="126"/>
      <c r="BP14" s="55"/>
      <c r="BQ14" s="55"/>
      <c r="BR14" s="55"/>
      <c r="BS14" s="55"/>
      <c r="BT14" s="55"/>
      <c r="BU14" s="55"/>
      <c r="BV14" s="49">
        <f t="shared" si="0"/>
        <v>1</v>
      </c>
      <c r="BW14" s="49">
        <f t="shared" si="1"/>
        <v>3</v>
      </c>
      <c r="BX14" s="49">
        <f t="shared" si="2"/>
        <v>0</v>
      </c>
      <c r="BY14" s="49">
        <f t="shared" si="3"/>
        <v>1</v>
      </c>
      <c r="BZ14" s="49">
        <f t="shared" si="4"/>
        <v>0</v>
      </c>
      <c r="CA14" s="49">
        <f t="shared" si="5"/>
        <v>0</v>
      </c>
      <c r="CB14" s="50">
        <f t="shared" si="6"/>
        <v>5</v>
      </c>
      <c r="CC14" s="70"/>
      <c r="CD14" s="51" t="e">
        <f t="shared" si="7"/>
        <v>#DIV/0!</v>
      </c>
      <c r="CE14" s="49">
        <f t="shared" si="8"/>
        <v>20</v>
      </c>
      <c r="CF14" s="49">
        <f t="shared" si="9"/>
        <v>80</v>
      </c>
      <c r="CG14" s="49">
        <f t="shared" si="10"/>
        <v>0</v>
      </c>
      <c r="CH14" s="117">
        <f t="shared" si="11"/>
        <v>80</v>
      </c>
      <c r="CI14" s="52"/>
      <c r="CJ14" s="52"/>
      <c r="CK14" s="52"/>
    </row>
    <row r="15" spans="1:89" s="53" customFormat="1" ht="15.75" customHeight="1" x14ac:dyDescent="0.3">
      <c r="A15" s="68" t="s">
        <v>95</v>
      </c>
      <c r="B15" s="126"/>
      <c r="C15" s="126"/>
      <c r="D15" s="126"/>
      <c r="E15" s="126"/>
      <c r="F15" s="126"/>
      <c r="G15" s="126"/>
      <c r="H15" s="55"/>
      <c r="I15" s="55"/>
      <c r="J15" s="55"/>
      <c r="K15" s="55"/>
      <c r="L15" s="55"/>
      <c r="M15" s="55"/>
      <c r="N15" s="126"/>
      <c r="O15" s="126"/>
      <c r="P15" s="126"/>
      <c r="Q15" s="126"/>
      <c r="R15" s="126"/>
      <c r="S15" s="126"/>
      <c r="T15" s="55"/>
      <c r="U15" s="55"/>
      <c r="V15" s="55"/>
      <c r="W15" s="55"/>
      <c r="X15" s="55"/>
      <c r="Y15" s="55"/>
      <c r="Z15" s="126"/>
      <c r="AA15" s="126"/>
      <c r="AB15" s="126"/>
      <c r="AC15" s="126"/>
      <c r="AD15" s="126"/>
      <c r="AE15" s="126"/>
      <c r="AF15" s="55"/>
      <c r="AG15" s="55"/>
      <c r="AH15" s="55"/>
      <c r="AI15" s="55"/>
      <c r="AJ15" s="55"/>
      <c r="AK15" s="55"/>
      <c r="AL15" s="126"/>
      <c r="AM15" s="126"/>
      <c r="AN15" s="126"/>
      <c r="AO15" s="126"/>
      <c r="AP15" s="126"/>
      <c r="AQ15" s="126"/>
      <c r="AR15" s="55"/>
      <c r="AS15" s="55"/>
      <c r="AT15" s="55"/>
      <c r="AU15" s="55"/>
      <c r="AV15" s="55"/>
      <c r="AW15" s="55"/>
      <c r="AX15" s="126"/>
      <c r="AY15" s="126"/>
      <c r="AZ15" s="126"/>
      <c r="BA15" s="126"/>
      <c r="BB15" s="126"/>
      <c r="BC15" s="126"/>
      <c r="BD15" s="55"/>
      <c r="BE15" s="55"/>
      <c r="BF15" s="55"/>
      <c r="BG15" s="55"/>
      <c r="BH15" s="55"/>
      <c r="BI15" s="55"/>
      <c r="BJ15" s="126"/>
      <c r="BK15" s="126"/>
      <c r="BL15" s="126"/>
      <c r="BM15" s="126"/>
      <c r="BN15" s="126"/>
      <c r="BO15" s="126"/>
      <c r="BP15" s="55"/>
      <c r="BQ15" s="55"/>
      <c r="BR15" s="55"/>
      <c r="BS15" s="55"/>
      <c r="BT15" s="55"/>
      <c r="BU15" s="55"/>
      <c r="BV15" s="49">
        <f t="shared" si="0"/>
        <v>0</v>
      </c>
      <c r="BW15" s="49">
        <f t="shared" si="1"/>
        <v>0</v>
      </c>
      <c r="BX15" s="49">
        <f t="shared" si="2"/>
        <v>0</v>
      </c>
      <c r="BY15" s="49">
        <f t="shared" si="3"/>
        <v>0</v>
      </c>
      <c r="BZ15" s="49">
        <f t="shared" si="4"/>
        <v>0</v>
      </c>
      <c r="CA15" s="49">
        <f t="shared" si="5"/>
        <v>0</v>
      </c>
      <c r="CB15" s="50">
        <f t="shared" si="6"/>
        <v>0</v>
      </c>
      <c r="CC15" s="70"/>
      <c r="CD15" s="51" t="e">
        <f t="shared" si="7"/>
        <v>#DIV/0!</v>
      </c>
      <c r="CE15" s="49" t="e">
        <f t="shared" si="8"/>
        <v>#DIV/0!</v>
      </c>
      <c r="CF15" s="49" t="e">
        <f t="shared" si="9"/>
        <v>#DIV/0!</v>
      </c>
      <c r="CG15" s="49" t="e">
        <f t="shared" si="10"/>
        <v>#DIV/0!</v>
      </c>
      <c r="CH15" s="117" t="e">
        <f t="shared" si="11"/>
        <v>#DIV/0!</v>
      </c>
      <c r="CI15" s="52"/>
      <c r="CJ15" s="52"/>
      <c r="CK15" s="52"/>
    </row>
    <row r="16" spans="1:89" s="53" customFormat="1" ht="15.75" customHeight="1" x14ac:dyDescent="0.3">
      <c r="A16" s="68" t="s">
        <v>96</v>
      </c>
      <c r="B16" s="126"/>
      <c r="C16" s="126"/>
      <c r="D16" s="126"/>
      <c r="E16" s="126"/>
      <c r="F16" s="126"/>
      <c r="G16" s="126"/>
      <c r="H16" s="55"/>
      <c r="I16" s="55"/>
      <c r="J16" s="55"/>
      <c r="K16" s="55"/>
      <c r="L16" s="55"/>
      <c r="M16" s="55"/>
      <c r="N16" s="126"/>
      <c r="O16" s="126"/>
      <c r="P16" s="126">
        <v>1</v>
      </c>
      <c r="Q16" s="126"/>
      <c r="R16" s="126"/>
      <c r="S16" s="126"/>
      <c r="T16" s="55"/>
      <c r="U16" s="55"/>
      <c r="V16" s="55"/>
      <c r="W16" s="55"/>
      <c r="X16" s="55"/>
      <c r="Y16" s="55"/>
      <c r="Z16" s="126"/>
      <c r="AA16" s="126"/>
      <c r="AB16" s="126"/>
      <c r="AC16" s="126"/>
      <c r="AD16" s="126"/>
      <c r="AE16" s="126"/>
      <c r="AF16" s="55"/>
      <c r="AG16" s="55"/>
      <c r="AH16" s="55"/>
      <c r="AI16" s="55"/>
      <c r="AJ16" s="55"/>
      <c r="AK16" s="55"/>
      <c r="AL16" s="126"/>
      <c r="AM16" s="126"/>
      <c r="AN16" s="126"/>
      <c r="AO16" s="126"/>
      <c r="AP16" s="126"/>
      <c r="AQ16" s="126"/>
      <c r="AR16" s="55"/>
      <c r="AS16" s="55"/>
      <c r="AT16" s="55"/>
      <c r="AU16" s="55"/>
      <c r="AV16" s="55"/>
      <c r="AW16" s="55"/>
      <c r="AX16" s="126"/>
      <c r="AY16" s="126"/>
      <c r="AZ16" s="126"/>
      <c r="BA16" s="126"/>
      <c r="BB16" s="126"/>
      <c r="BC16" s="126"/>
      <c r="BD16" s="55"/>
      <c r="BE16" s="55"/>
      <c r="BF16" s="55"/>
      <c r="BG16" s="55"/>
      <c r="BH16" s="55"/>
      <c r="BI16" s="55"/>
      <c r="BJ16" s="126"/>
      <c r="BK16" s="126"/>
      <c r="BL16" s="126"/>
      <c r="BM16" s="126"/>
      <c r="BN16" s="126"/>
      <c r="BO16" s="126"/>
      <c r="BP16" s="55"/>
      <c r="BQ16" s="55"/>
      <c r="BR16" s="55"/>
      <c r="BS16" s="55"/>
      <c r="BT16" s="55"/>
      <c r="BU16" s="55"/>
      <c r="BV16" s="49">
        <f t="shared" si="0"/>
        <v>0</v>
      </c>
      <c r="BW16" s="49">
        <f t="shared" si="1"/>
        <v>0</v>
      </c>
      <c r="BX16" s="49">
        <f t="shared" si="2"/>
        <v>1</v>
      </c>
      <c r="BY16" s="49">
        <f t="shared" si="3"/>
        <v>0</v>
      </c>
      <c r="BZ16" s="49">
        <f t="shared" si="4"/>
        <v>0</v>
      </c>
      <c r="CA16" s="49">
        <f t="shared" si="5"/>
        <v>0</v>
      </c>
      <c r="CB16" s="50">
        <f t="shared" si="6"/>
        <v>1</v>
      </c>
      <c r="CC16" s="70"/>
      <c r="CD16" s="51" t="e">
        <f t="shared" si="7"/>
        <v>#DIV/0!</v>
      </c>
      <c r="CE16" s="49">
        <f t="shared" si="8"/>
        <v>100</v>
      </c>
      <c r="CF16" s="49">
        <f t="shared" si="9"/>
        <v>0</v>
      </c>
      <c r="CG16" s="49">
        <f t="shared" si="10"/>
        <v>0</v>
      </c>
      <c r="CH16" s="117">
        <f t="shared" si="11"/>
        <v>0</v>
      </c>
      <c r="CI16" s="52"/>
      <c r="CJ16" s="52"/>
      <c r="CK16" s="52"/>
    </row>
    <row r="17" spans="1:89" s="53" customFormat="1" ht="15.75" customHeight="1" x14ac:dyDescent="0.3">
      <c r="A17" s="68" t="s">
        <v>97</v>
      </c>
      <c r="B17" s="126"/>
      <c r="C17" s="126"/>
      <c r="D17" s="126"/>
      <c r="E17" s="126"/>
      <c r="F17" s="126"/>
      <c r="G17" s="126"/>
      <c r="H17" s="55"/>
      <c r="I17" s="55"/>
      <c r="J17" s="55"/>
      <c r="K17" s="55"/>
      <c r="L17" s="55"/>
      <c r="M17" s="55"/>
      <c r="N17" s="126"/>
      <c r="O17" s="126"/>
      <c r="P17" s="126"/>
      <c r="Q17" s="126"/>
      <c r="R17" s="126"/>
      <c r="S17" s="126"/>
      <c r="T17" s="55"/>
      <c r="U17" s="55"/>
      <c r="V17" s="55"/>
      <c r="W17" s="55"/>
      <c r="X17" s="55"/>
      <c r="Y17" s="55"/>
      <c r="Z17" s="126"/>
      <c r="AA17" s="126"/>
      <c r="AB17" s="126"/>
      <c r="AC17" s="126"/>
      <c r="AD17" s="126"/>
      <c r="AE17" s="126"/>
      <c r="AF17" s="55"/>
      <c r="AG17" s="55"/>
      <c r="AH17" s="55"/>
      <c r="AI17" s="55"/>
      <c r="AJ17" s="55"/>
      <c r="AK17" s="55"/>
      <c r="AL17" s="126"/>
      <c r="AM17" s="126"/>
      <c r="AN17" s="126"/>
      <c r="AO17" s="126"/>
      <c r="AP17" s="126"/>
      <c r="AQ17" s="126"/>
      <c r="AR17" s="55"/>
      <c r="AS17" s="55"/>
      <c r="AT17" s="55"/>
      <c r="AU17" s="55"/>
      <c r="AV17" s="55"/>
      <c r="AW17" s="55"/>
      <c r="AX17" s="126"/>
      <c r="AY17" s="126"/>
      <c r="AZ17" s="126"/>
      <c r="BA17" s="126"/>
      <c r="BB17" s="126"/>
      <c r="BC17" s="126"/>
      <c r="BD17" s="55"/>
      <c r="BE17" s="55"/>
      <c r="BF17" s="55"/>
      <c r="BG17" s="55"/>
      <c r="BH17" s="55"/>
      <c r="BI17" s="55"/>
      <c r="BJ17" s="126"/>
      <c r="BK17" s="126"/>
      <c r="BL17" s="126"/>
      <c r="BM17" s="126"/>
      <c r="BN17" s="126"/>
      <c r="BO17" s="126"/>
      <c r="BP17" s="55"/>
      <c r="BQ17" s="55"/>
      <c r="BR17" s="55"/>
      <c r="BS17" s="55"/>
      <c r="BT17" s="55"/>
      <c r="BU17" s="55"/>
      <c r="BV17" s="49">
        <f t="shared" si="0"/>
        <v>0</v>
      </c>
      <c r="BW17" s="49">
        <f t="shared" si="1"/>
        <v>0</v>
      </c>
      <c r="BX17" s="49">
        <f t="shared" si="2"/>
        <v>0</v>
      </c>
      <c r="BY17" s="49">
        <f t="shared" si="3"/>
        <v>0</v>
      </c>
      <c r="BZ17" s="49">
        <f t="shared" si="4"/>
        <v>0</v>
      </c>
      <c r="CA17" s="49">
        <f t="shared" si="5"/>
        <v>0</v>
      </c>
      <c r="CB17" s="50">
        <f t="shared" si="6"/>
        <v>0</v>
      </c>
      <c r="CC17" s="70"/>
      <c r="CD17" s="51" t="e">
        <f t="shared" si="7"/>
        <v>#DIV/0!</v>
      </c>
      <c r="CE17" s="49" t="e">
        <f t="shared" si="8"/>
        <v>#DIV/0!</v>
      </c>
      <c r="CF17" s="49" t="e">
        <f t="shared" si="9"/>
        <v>#DIV/0!</v>
      </c>
      <c r="CG17" s="49" t="e">
        <f t="shared" si="10"/>
        <v>#DIV/0!</v>
      </c>
      <c r="CH17" s="117" t="e">
        <f t="shared" si="11"/>
        <v>#DIV/0!</v>
      </c>
      <c r="CI17" s="52"/>
      <c r="CJ17" s="52"/>
      <c r="CK17" s="52"/>
    </row>
    <row r="18" spans="1:89" s="53" customFormat="1" ht="15.75" customHeight="1" x14ac:dyDescent="0.3">
      <c r="A18" s="68" t="s">
        <v>98</v>
      </c>
      <c r="B18" s="126"/>
      <c r="C18" s="126"/>
      <c r="D18" s="126"/>
      <c r="E18" s="126"/>
      <c r="F18" s="126"/>
      <c r="G18" s="126"/>
      <c r="H18" s="55"/>
      <c r="I18" s="55"/>
      <c r="J18" s="55"/>
      <c r="K18" s="55"/>
      <c r="L18" s="55"/>
      <c r="M18" s="55"/>
      <c r="N18" s="126"/>
      <c r="O18" s="126"/>
      <c r="P18" s="126"/>
      <c r="Q18" s="126"/>
      <c r="R18" s="126"/>
      <c r="S18" s="126"/>
      <c r="T18" s="55"/>
      <c r="U18" s="55"/>
      <c r="V18" s="55"/>
      <c r="W18" s="55"/>
      <c r="X18" s="55"/>
      <c r="Y18" s="55"/>
      <c r="Z18" s="126"/>
      <c r="AA18" s="126"/>
      <c r="AB18" s="126"/>
      <c r="AC18" s="126"/>
      <c r="AD18" s="126"/>
      <c r="AE18" s="126"/>
      <c r="AF18" s="55"/>
      <c r="AG18" s="55"/>
      <c r="AH18" s="55"/>
      <c r="AI18" s="55"/>
      <c r="AJ18" s="55"/>
      <c r="AK18" s="55"/>
      <c r="AL18" s="126"/>
      <c r="AM18" s="126"/>
      <c r="AN18" s="126"/>
      <c r="AO18" s="126"/>
      <c r="AP18" s="126"/>
      <c r="AQ18" s="126"/>
      <c r="AR18" s="55"/>
      <c r="AS18" s="55"/>
      <c r="AT18" s="55"/>
      <c r="AU18" s="55"/>
      <c r="AV18" s="55"/>
      <c r="AW18" s="55"/>
      <c r="AX18" s="126"/>
      <c r="AY18" s="126"/>
      <c r="AZ18" s="126"/>
      <c r="BA18" s="126"/>
      <c r="BB18" s="126"/>
      <c r="BC18" s="126"/>
      <c r="BD18" s="55"/>
      <c r="BE18" s="55"/>
      <c r="BF18" s="55"/>
      <c r="BG18" s="55"/>
      <c r="BH18" s="55"/>
      <c r="BI18" s="55"/>
      <c r="BJ18" s="126"/>
      <c r="BK18" s="126"/>
      <c r="BL18" s="126"/>
      <c r="BM18" s="126"/>
      <c r="BN18" s="126"/>
      <c r="BO18" s="126"/>
      <c r="BP18" s="55"/>
      <c r="BQ18" s="55"/>
      <c r="BR18" s="55"/>
      <c r="BS18" s="55"/>
      <c r="BT18" s="55"/>
      <c r="BU18" s="55"/>
      <c r="BV18" s="49">
        <f t="shared" si="0"/>
        <v>0</v>
      </c>
      <c r="BW18" s="49">
        <f t="shared" si="1"/>
        <v>0</v>
      </c>
      <c r="BX18" s="49">
        <f t="shared" si="2"/>
        <v>0</v>
      </c>
      <c r="BY18" s="49">
        <f t="shared" si="3"/>
        <v>0</v>
      </c>
      <c r="BZ18" s="49">
        <f t="shared" si="4"/>
        <v>0</v>
      </c>
      <c r="CA18" s="49">
        <f t="shared" si="5"/>
        <v>0</v>
      </c>
      <c r="CB18" s="50">
        <f t="shared" si="6"/>
        <v>0</v>
      </c>
      <c r="CC18" s="70"/>
      <c r="CD18" s="51" t="e">
        <f t="shared" si="7"/>
        <v>#DIV/0!</v>
      </c>
      <c r="CE18" s="49" t="e">
        <f t="shared" si="8"/>
        <v>#DIV/0!</v>
      </c>
      <c r="CF18" s="49" t="e">
        <f t="shared" si="9"/>
        <v>#DIV/0!</v>
      </c>
      <c r="CG18" s="49" t="e">
        <f t="shared" si="10"/>
        <v>#DIV/0!</v>
      </c>
      <c r="CH18" s="117" t="e">
        <f t="shared" si="11"/>
        <v>#DIV/0!</v>
      </c>
      <c r="CI18" s="52"/>
      <c r="CJ18" s="52"/>
      <c r="CK18" s="52"/>
    </row>
    <row r="19" spans="1:89" s="53" customFormat="1" ht="15.75" customHeight="1" x14ac:dyDescent="0.3">
      <c r="A19" s="68" t="s">
        <v>99</v>
      </c>
      <c r="B19" s="126"/>
      <c r="C19" s="126"/>
      <c r="D19" s="126"/>
      <c r="E19" s="126"/>
      <c r="F19" s="126"/>
      <c r="G19" s="126"/>
      <c r="H19" s="55"/>
      <c r="I19" s="55"/>
      <c r="J19" s="55"/>
      <c r="K19" s="55"/>
      <c r="L19" s="55"/>
      <c r="M19" s="55"/>
      <c r="N19" s="126"/>
      <c r="O19" s="126"/>
      <c r="P19" s="126"/>
      <c r="Q19" s="126"/>
      <c r="R19" s="126"/>
      <c r="S19" s="126"/>
      <c r="T19" s="55"/>
      <c r="U19" s="55"/>
      <c r="V19" s="55"/>
      <c r="W19" s="55"/>
      <c r="X19" s="55"/>
      <c r="Y19" s="55"/>
      <c r="Z19" s="126">
        <v>1</v>
      </c>
      <c r="AA19" s="126"/>
      <c r="AB19" s="126"/>
      <c r="AC19" s="126"/>
      <c r="AD19" s="126"/>
      <c r="AE19" s="126"/>
      <c r="AF19" s="55"/>
      <c r="AG19" s="55"/>
      <c r="AH19" s="55"/>
      <c r="AI19" s="55"/>
      <c r="AJ19" s="55"/>
      <c r="AK19" s="55"/>
      <c r="AL19" s="126"/>
      <c r="AM19" s="126"/>
      <c r="AN19" s="126"/>
      <c r="AO19" s="126"/>
      <c r="AP19" s="126"/>
      <c r="AQ19" s="126"/>
      <c r="AR19" s="55"/>
      <c r="AS19" s="55"/>
      <c r="AT19" s="55"/>
      <c r="AU19" s="55"/>
      <c r="AV19" s="55"/>
      <c r="AW19" s="55"/>
      <c r="AX19" s="126"/>
      <c r="AY19" s="126"/>
      <c r="AZ19" s="126"/>
      <c r="BA19" s="126"/>
      <c r="BB19" s="126"/>
      <c r="BC19" s="126"/>
      <c r="BD19" s="55"/>
      <c r="BE19" s="55"/>
      <c r="BF19" s="55"/>
      <c r="BG19" s="55"/>
      <c r="BH19" s="55"/>
      <c r="BI19" s="55"/>
      <c r="BJ19" s="126"/>
      <c r="BK19" s="126"/>
      <c r="BL19" s="126"/>
      <c r="BM19" s="126"/>
      <c r="BN19" s="126"/>
      <c r="BO19" s="126"/>
      <c r="BP19" s="55"/>
      <c r="BQ19" s="55"/>
      <c r="BR19" s="55"/>
      <c r="BS19" s="55"/>
      <c r="BT19" s="55"/>
      <c r="BU19" s="55"/>
      <c r="BV19" s="49">
        <f t="shared" si="0"/>
        <v>1</v>
      </c>
      <c r="BW19" s="49">
        <f t="shared" si="1"/>
        <v>0</v>
      </c>
      <c r="BX19" s="49">
        <f t="shared" si="2"/>
        <v>0</v>
      </c>
      <c r="BY19" s="49">
        <f t="shared" si="3"/>
        <v>0</v>
      </c>
      <c r="BZ19" s="49">
        <f t="shared" si="4"/>
        <v>0</v>
      </c>
      <c r="CA19" s="49">
        <f t="shared" si="5"/>
        <v>0</v>
      </c>
      <c r="CB19" s="50">
        <f t="shared" si="6"/>
        <v>1</v>
      </c>
      <c r="CC19" s="70"/>
      <c r="CD19" s="51" t="e">
        <f t="shared" si="7"/>
        <v>#DIV/0!</v>
      </c>
      <c r="CE19" s="49">
        <f t="shared" si="8"/>
        <v>100</v>
      </c>
      <c r="CF19" s="49">
        <f t="shared" si="9"/>
        <v>0</v>
      </c>
      <c r="CG19" s="49">
        <f t="shared" si="10"/>
        <v>0</v>
      </c>
      <c r="CH19" s="117">
        <f t="shared" si="11"/>
        <v>0</v>
      </c>
      <c r="CI19" s="52"/>
      <c r="CJ19" s="52"/>
      <c r="CK19" s="52"/>
    </row>
    <row r="20" spans="1:89" s="53" customFormat="1" ht="15.75" customHeight="1" x14ac:dyDescent="0.3">
      <c r="A20" s="68" t="s">
        <v>100</v>
      </c>
      <c r="B20" s="126"/>
      <c r="C20" s="126"/>
      <c r="D20" s="126"/>
      <c r="E20" s="126"/>
      <c r="F20" s="126"/>
      <c r="G20" s="126"/>
      <c r="H20" s="55"/>
      <c r="I20" s="55"/>
      <c r="J20" s="55"/>
      <c r="K20" s="55"/>
      <c r="L20" s="55"/>
      <c r="M20" s="55"/>
      <c r="N20" s="126"/>
      <c r="O20" s="126"/>
      <c r="P20" s="126"/>
      <c r="Q20" s="126"/>
      <c r="R20" s="126"/>
      <c r="S20" s="126"/>
      <c r="T20" s="55"/>
      <c r="U20" s="55"/>
      <c r="V20" s="55"/>
      <c r="W20" s="55"/>
      <c r="X20" s="55"/>
      <c r="Y20" s="55"/>
      <c r="Z20" s="126"/>
      <c r="AA20" s="126"/>
      <c r="AB20" s="126"/>
      <c r="AC20" s="126"/>
      <c r="AD20" s="126"/>
      <c r="AE20" s="126"/>
      <c r="AF20" s="55"/>
      <c r="AG20" s="55"/>
      <c r="AH20" s="55"/>
      <c r="AI20" s="55"/>
      <c r="AJ20" s="55"/>
      <c r="AK20" s="55"/>
      <c r="AL20" s="126"/>
      <c r="AM20" s="126"/>
      <c r="AN20" s="126"/>
      <c r="AO20" s="126"/>
      <c r="AP20" s="126"/>
      <c r="AQ20" s="126"/>
      <c r="AR20" s="55"/>
      <c r="AS20" s="55"/>
      <c r="AT20" s="55"/>
      <c r="AU20" s="55"/>
      <c r="AV20" s="55"/>
      <c r="AW20" s="55"/>
      <c r="AX20" s="126"/>
      <c r="AY20" s="126"/>
      <c r="AZ20" s="126"/>
      <c r="BA20" s="126"/>
      <c r="BB20" s="126"/>
      <c r="BC20" s="126"/>
      <c r="BD20" s="55"/>
      <c r="BE20" s="55"/>
      <c r="BF20" s="55"/>
      <c r="BG20" s="55"/>
      <c r="BH20" s="55"/>
      <c r="BI20" s="55"/>
      <c r="BJ20" s="126"/>
      <c r="BK20" s="126"/>
      <c r="BL20" s="126"/>
      <c r="BM20" s="126"/>
      <c r="BN20" s="126"/>
      <c r="BO20" s="126"/>
      <c r="BP20" s="55"/>
      <c r="BQ20" s="55"/>
      <c r="BR20" s="55"/>
      <c r="BS20" s="55"/>
      <c r="BT20" s="55"/>
      <c r="BU20" s="55"/>
      <c r="BV20" s="49">
        <f t="shared" si="0"/>
        <v>0</v>
      </c>
      <c r="BW20" s="49">
        <f t="shared" si="1"/>
        <v>0</v>
      </c>
      <c r="BX20" s="49">
        <f t="shared" si="2"/>
        <v>0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0</v>
      </c>
      <c r="CC20" s="70"/>
      <c r="CD20" s="51" t="e">
        <f t="shared" si="7"/>
        <v>#DIV/0!</v>
      </c>
      <c r="CE20" s="49" t="e">
        <f t="shared" si="8"/>
        <v>#DIV/0!</v>
      </c>
      <c r="CF20" s="49" t="e">
        <f t="shared" si="9"/>
        <v>#DIV/0!</v>
      </c>
      <c r="CG20" s="49" t="e">
        <f t="shared" si="10"/>
        <v>#DIV/0!</v>
      </c>
      <c r="CH20" s="117" t="e">
        <f t="shared" si="11"/>
        <v>#DIV/0!</v>
      </c>
      <c r="CI20" s="52"/>
      <c r="CJ20" s="52"/>
      <c r="CK20" s="52"/>
    </row>
    <row r="21" spans="1:89" s="53" customFormat="1" ht="15.75" customHeight="1" x14ac:dyDescent="0.3">
      <c r="A21" s="68" t="s">
        <v>101</v>
      </c>
      <c r="B21" s="126">
        <v>1</v>
      </c>
      <c r="C21" s="126"/>
      <c r="D21" s="126">
        <v>1</v>
      </c>
      <c r="E21" s="126">
        <v>1</v>
      </c>
      <c r="F21" s="126"/>
      <c r="G21" s="126"/>
      <c r="H21" s="55"/>
      <c r="I21" s="55"/>
      <c r="J21" s="55"/>
      <c r="K21" s="55"/>
      <c r="L21" s="55"/>
      <c r="M21" s="55"/>
      <c r="N21" s="126"/>
      <c r="O21" s="126"/>
      <c r="P21" s="126"/>
      <c r="Q21" s="126">
        <v>1</v>
      </c>
      <c r="R21" s="126"/>
      <c r="S21" s="126"/>
      <c r="T21" s="55">
        <v>1</v>
      </c>
      <c r="U21" s="55"/>
      <c r="V21" s="55"/>
      <c r="W21" s="55">
        <v>1</v>
      </c>
      <c r="X21" s="55"/>
      <c r="Y21" s="55"/>
      <c r="Z21" s="126"/>
      <c r="AA21" s="126"/>
      <c r="AB21" s="126"/>
      <c r="AC21" s="126"/>
      <c r="AD21" s="126"/>
      <c r="AE21" s="126"/>
      <c r="AF21" s="55"/>
      <c r="AG21" s="55"/>
      <c r="AH21" s="55"/>
      <c r="AI21" s="55"/>
      <c r="AJ21" s="55"/>
      <c r="AK21" s="55"/>
      <c r="AL21" s="126"/>
      <c r="AM21" s="126"/>
      <c r="AN21" s="126"/>
      <c r="AO21" s="126"/>
      <c r="AP21" s="126"/>
      <c r="AQ21" s="126"/>
      <c r="AR21" s="55"/>
      <c r="AS21" s="55"/>
      <c r="AT21" s="55"/>
      <c r="AU21" s="55"/>
      <c r="AV21" s="55"/>
      <c r="AW21" s="55"/>
      <c r="AX21" s="126"/>
      <c r="AY21" s="126"/>
      <c r="AZ21" s="126"/>
      <c r="BA21" s="126"/>
      <c r="BB21" s="126"/>
      <c r="BC21" s="126"/>
      <c r="BD21" s="55"/>
      <c r="BE21" s="55"/>
      <c r="BF21" s="55"/>
      <c r="BG21" s="55"/>
      <c r="BH21" s="55"/>
      <c r="BI21" s="55"/>
      <c r="BJ21" s="126"/>
      <c r="BK21" s="126"/>
      <c r="BL21" s="126"/>
      <c r="BM21" s="126"/>
      <c r="BN21" s="126"/>
      <c r="BO21" s="126"/>
      <c r="BP21" s="55"/>
      <c r="BQ21" s="55"/>
      <c r="BR21" s="55"/>
      <c r="BS21" s="55"/>
      <c r="BT21" s="55"/>
      <c r="BU21" s="55"/>
      <c r="BV21" s="150">
        <f t="shared" si="0"/>
        <v>2</v>
      </c>
      <c r="BW21" s="150">
        <f t="shared" si="1"/>
        <v>0</v>
      </c>
      <c r="BX21" s="150">
        <f t="shared" si="2"/>
        <v>1</v>
      </c>
      <c r="BY21" s="150">
        <f t="shared" si="3"/>
        <v>3</v>
      </c>
      <c r="BZ21" s="150">
        <f t="shared" si="4"/>
        <v>0</v>
      </c>
      <c r="CA21" s="150">
        <f t="shared" si="5"/>
        <v>0</v>
      </c>
      <c r="CB21" s="50">
        <f t="shared" si="6"/>
        <v>6</v>
      </c>
      <c r="CC21" s="70"/>
      <c r="CD21" s="51" t="e">
        <f t="shared" si="7"/>
        <v>#DIV/0!</v>
      </c>
      <c r="CE21" s="150">
        <f t="shared" si="8"/>
        <v>50</v>
      </c>
      <c r="CF21" s="150">
        <f t="shared" si="9"/>
        <v>50</v>
      </c>
      <c r="CG21" s="150">
        <f t="shared" si="10"/>
        <v>0</v>
      </c>
      <c r="CH21" s="117">
        <f t="shared" si="11"/>
        <v>50</v>
      </c>
      <c r="CI21" s="52"/>
      <c r="CJ21" s="52"/>
      <c r="CK21" s="52"/>
    </row>
    <row r="22" spans="1:89" s="53" customFormat="1" ht="15.75" customHeight="1" x14ac:dyDescent="0.3">
      <c r="A22" s="68" t="s">
        <v>102</v>
      </c>
      <c r="B22" s="126"/>
      <c r="C22" s="126"/>
      <c r="D22" s="126"/>
      <c r="E22" s="126"/>
      <c r="F22" s="126"/>
      <c r="G22" s="126"/>
      <c r="H22" s="55"/>
      <c r="I22" s="55"/>
      <c r="J22" s="55"/>
      <c r="K22" s="55"/>
      <c r="L22" s="55"/>
      <c r="M22" s="55"/>
      <c r="N22" s="126"/>
      <c r="O22" s="126"/>
      <c r="P22" s="126"/>
      <c r="Q22" s="126"/>
      <c r="R22" s="126"/>
      <c r="S22" s="126"/>
      <c r="T22" s="55"/>
      <c r="U22" s="55"/>
      <c r="V22" s="55"/>
      <c r="W22" s="55"/>
      <c r="X22" s="55"/>
      <c r="Y22" s="55"/>
      <c r="Z22" s="126"/>
      <c r="AA22" s="126"/>
      <c r="AB22" s="126"/>
      <c r="AC22" s="126"/>
      <c r="AD22" s="126"/>
      <c r="AE22" s="126"/>
      <c r="AF22" s="55"/>
      <c r="AG22" s="55"/>
      <c r="AH22" s="55"/>
      <c r="AI22" s="55"/>
      <c r="AJ22" s="55"/>
      <c r="AK22" s="55"/>
      <c r="AL22" s="126"/>
      <c r="AM22" s="126"/>
      <c r="AN22" s="126"/>
      <c r="AO22" s="126"/>
      <c r="AP22" s="126"/>
      <c r="AQ22" s="126"/>
      <c r="AR22" s="55"/>
      <c r="AS22" s="55"/>
      <c r="AT22" s="55"/>
      <c r="AU22" s="55"/>
      <c r="AV22" s="55"/>
      <c r="AW22" s="55"/>
      <c r="AX22" s="126"/>
      <c r="AY22" s="126"/>
      <c r="AZ22" s="126"/>
      <c r="BA22" s="126"/>
      <c r="BB22" s="126"/>
      <c r="BC22" s="126"/>
      <c r="BD22" s="55"/>
      <c r="BE22" s="55"/>
      <c r="BF22" s="55"/>
      <c r="BG22" s="55"/>
      <c r="BH22" s="55"/>
      <c r="BI22" s="55"/>
      <c r="BJ22" s="126"/>
      <c r="BK22" s="126"/>
      <c r="BL22" s="126"/>
      <c r="BM22" s="126"/>
      <c r="BN22" s="126"/>
      <c r="BO22" s="126"/>
      <c r="BP22" s="55"/>
      <c r="BQ22" s="55"/>
      <c r="BR22" s="55"/>
      <c r="BS22" s="55"/>
      <c r="BT22" s="55"/>
      <c r="BU22" s="55"/>
      <c r="BV22" s="49">
        <f t="shared" ref="BV22:CA23" si="12">B22+H22+N22+T22+Z22+AF22+AL22+AR22+AX22+BD22+BJ22+BP22</f>
        <v>0</v>
      </c>
      <c r="BW22" s="49">
        <f t="shared" si="12"/>
        <v>0</v>
      </c>
      <c r="BX22" s="49">
        <f t="shared" si="12"/>
        <v>0</v>
      </c>
      <c r="BY22" s="49">
        <f t="shared" si="12"/>
        <v>0</v>
      </c>
      <c r="BZ22" s="49">
        <f t="shared" si="12"/>
        <v>0</v>
      </c>
      <c r="CA22" s="49">
        <f t="shared" si="12"/>
        <v>0</v>
      </c>
      <c r="CB22" s="50">
        <f t="shared" si="6"/>
        <v>0</v>
      </c>
      <c r="CC22" s="70"/>
      <c r="CD22" s="51" t="e">
        <f t="shared" si="7"/>
        <v>#DIV/0!</v>
      </c>
      <c r="CE22" s="49" t="e">
        <f t="shared" si="8"/>
        <v>#DIV/0!</v>
      </c>
      <c r="CF22" s="49" t="e">
        <f t="shared" si="9"/>
        <v>#DIV/0!</v>
      </c>
      <c r="CG22" s="49" t="e">
        <f t="shared" si="10"/>
        <v>#DIV/0!</v>
      </c>
      <c r="CH22" s="117" t="e">
        <f t="shared" si="11"/>
        <v>#DIV/0!</v>
      </c>
      <c r="CI22" s="52"/>
      <c r="CJ22" s="52"/>
      <c r="CK22" s="52"/>
    </row>
    <row r="23" spans="1:89" s="53" customFormat="1" ht="15.75" customHeight="1" x14ac:dyDescent="0.3">
      <c r="A23" s="68" t="s">
        <v>103</v>
      </c>
      <c r="B23" s="126"/>
      <c r="C23" s="126"/>
      <c r="D23" s="126"/>
      <c r="E23" s="126"/>
      <c r="F23" s="126"/>
      <c r="G23" s="126"/>
      <c r="H23" s="55"/>
      <c r="I23" s="55"/>
      <c r="J23" s="55"/>
      <c r="K23" s="55"/>
      <c r="L23" s="55"/>
      <c r="M23" s="55"/>
      <c r="N23" s="126"/>
      <c r="O23" s="126"/>
      <c r="P23" s="126"/>
      <c r="Q23" s="126"/>
      <c r="R23" s="126"/>
      <c r="S23" s="126"/>
      <c r="T23" s="55"/>
      <c r="U23" s="55"/>
      <c r="V23" s="55"/>
      <c r="W23" s="55"/>
      <c r="X23" s="55"/>
      <c r="Y23" s="55"/>
      <c r="Z23" s="126"/>
      <c r="AA23" s="126"/>
      <c r="AB23" s="126"/>
      <c r="AC23" s="126"/>
      <c r="AD23" s="126"/>
      <c r="AE23" s="126"/>
      <c r="AF23" s="55"/>
      <c r="AG23" s="55"/>
      <c r="AH23" s="55"/>
      <c r="AI23" s="55"/>
      <c r="AJ23" s="55"/>
      <c r="AK23" s="55"/>
      <c r="AL23" s="126"/>
      <c r="AM23" s="126"/>
      <c r="AN23" s="126"/>
      <c r="AO23" s="126"/>
      <c r="AP23" s="126"/>
      <c r="AQ23" s="126"/>
      <c r="AR23" s="55"/>
      <c r="AS23" s="55"/>
      <c r="AT23" s="55"/>
      <c r="AU23" s="55"/>
      <c r="AV23" s="55"/>
      <c r="AW23" s="55"/>
      <c r="AX23" s="126"/>
      <c r="AY23" s="126"/>
      <c r="AZ23" s="126"/>
      <c r="BA23" s="126"/>
      <c r="BB23" s="126"/>
      <c r="BC23" s="126"/>
      <c r="BD23" s="55"/>
      <c r="BE23" s="55"/>
      <c r="BF23" s="55"/>
      <c r="BG23" s="55"/>
      <c r="BH23" s="55"/>
      <c r="BI23" s="55"/>
      <c r="BJ23" s="126"/>
      <c r="BK23" s="126"/>
      <c r="BL23" s="126"/>
      <c r="BM23" s="126"/>
      <c r="BN23" s="126"/>
      <c r="BO23" s="126"/>
      <c r="BP23" s="55"/>
      <c r="BQ23" s="55"/>
      <c r="BR23" s="55"/>
      <c r="BS23" s="55"/>
      <c r="BT23" s="55"/>
      <c r="BU23" s="55"/>
      <c r="BV23" s="49">
        <f t="shared" si="12"/>
        <v>0</v>
      </c>
      <c r="BW23" s="49">
        <f t="shared" si="12"/>
        <v>0</v>
      </c>
      <c r="BX23" s="49">
        <f t="shared" si="12"/>
        <v>0</v>
      </c>
      <c r="BY23" s="49">
        <f t="shared" si="12"/>
        <v>0</v>
      </c>
      <c r="BZ23" s="49">
        <f t="shared" si="12"/>
        <v>0</v>
      </c>
      <c r="CA23" s="49">
        <f t="shared" si="12"/>
        <v>0</v>
      </c>
      <c r="CB23" s="50">
        <f t="shared" si="6"/>
        <v>0</v>
      </c>
      <c r="CC23" s="70"/>
      <c r="CD23" s="51" t="e">
        <f t="shared" si="7"/>
        <v>#DIV/0!</v>
      </c>
      <c r="CE23" s="49" t="e">
        <f t="shared" si="8"/>
        <v>#DIV/0!</v>
      </c>
      <c r="CF23" s="49" t="e">
        <f t="shared" si="9"/>
        <v>#DIV/0!</v>
      </c>
      <c r="CG23" s="49" t="e">
        <f t="shared" si="10"/>
        <v>#DIV/0!</v>
      </c>
      <c r="CH23" s="117" t="e">
        <f t="shared" si="11"/>
        <v>#DIV/0!</v>
      </c>
      <c r="CI23" s="52"/>
      <c r="CJ23" s="52"/>
      <c r="CK23" s="52"/>
    </row>
    <row r="24" spans="1:89" s="53" customFormat="1" ht="15.75" customHeight="1" x14ac:dyDescent="0.3">
      <c r="A24" s="68" t="s">
        <v>104</v>
      </c>
      <c r="B24" s="126"/>
      <c r="C24" s="126"/>
      <c r="D24" s="126"/>
      <c r="E24" s="126"/>
      <c r="F24" s="126"/>
      <c r="G24" s="126"/>
      <c r="H24" s="55"/>
      <c r="I24" s="55"/>
      <c r="J24" s="55"/>
      <c r="K24" s="55"/>
      <c r="L24" s="55"/>
      <c r="M24" s="55"/>
      <c r="N24" s="126"/>
      <c r="O24" s="126"/>
      <c r="P24" s="126"/>
      <c r="Q24" s="126"/>
      <c r="R24" s="126"/>
      <c r="S24" s="126"/>
      <c r="T24" s="55"/>
      <c r="U24" s="55"/>
      <c r="V24" s="55"/>
      <c r="W24" s="55"/>
      <c r="X24" s="55"/>
      <c r="Y24" s="55"/>
      <c r="Z24" s="126"/>
      <c r="AA24" s="126"/>
      <c r="AB24" s="126"/>
      <c r="AC24" s="126"/>
      <c r="AD24" s="126"/>
      <c r="AE24" s="126"/>
      <c r="AF24" s="55"/>
      <c r="AG24" s="55"/>
      <c r="AH24" s="55"/>
      <c r="AI24" s="55"/>
      <c r="AJ24" s="55"/>
      <c r="AK24" s="55"/>
      <c r="AL24" s="126"/>
      <c r="AM24" s="126"/>
      <c r="AN24" s="126"/>
      <c r="AO24" s="126"/>
      <c r="AP24" s="126"/>
      <c r="AQ24" s="126"/>
      <c r="AR24" s="55"/>
      <c r="AS24" s="55"/>
      <c r="AT24" s="55"/>
      <c r="AU24" s="55"/>
      <c r="AV24" s="55"/>
      <c r="AW24" s="55"/>
      <c r="AX24" s="126"/>
      <c r="AY24" s="126"/>
      <c r="AZ24" s="126"/>
      <c r="BA24" s="126"/>
      <c r="BB24" s="126"/>
      <c r="BC24" s="126"/>
      <c r="BD24" s="55"/>
      <c r="BE24" s="55"/>
      <c r="BF24" s="55"/>
      <c r="BG24" s="55"/>
      <c r="BH24" s="55"/>
      <c r="BI24" s="55"/>
      <c r="BJ24" s="126"/>
      <c r="BK24" s="126"/>
      <c r="BL24" s="126"/>
      <c r="BM24" s="126"/>
      <c r="BN24" s="126"/>
      <c r="BO24" s="126"/>
      <c r="BP24" s="55"/>
      <c r="BQ24" s="55"/>
      <c r="BR24" s="55"/>
      <c r="BS24" s="55"/>
      <c r="BT24" s="55"/>
      <c r="BU24" s="55"/>
      <c r="BV24" s="49">
        <f t="shared" si="0"/>
        <v>0</v>
      </c>
      <c r="BW24" s="49">
        <f t="shared" si="1"/>
        <v>0</v>
      </c>
      <c r="BX24" s="49">
        <f t="shared" si="2"/>
        <v>0</v>
      </c>
      <c r="BY24" s="49">
        <f t="shared" si="3"/>
        <v>0</v>
      </c>
      <c r="BZ24" s="49">
        <f t="shared" si="4"/>
        <v>0</v>
      </c>
      <c r="CA24" s="49">
        <f t="shared" si="5"/>
        <v>0</v>
      </c>
      <c r="CB24" s="50">
        <f t="shared" si="6"/>
        <v>0</v>
      </c>
      <c r="CC24" s="70"/>
      <c r="CD24" s="51" t="e">
        <f t="shared" si="7"/>
        <v>#DIV/0!</v>
      </c>
      <c r="CE24" s="49" t="e">
        <f t="shared" si="8"/>
        <v>#DIV/0!</v>
      </c>
      <c r="CF24" s="49" t="e">
        <f t="shared" si="9"/>
        <v>#DIV/0!</v>
      </c>
      <c r="CG24" s="49" t="e">
        <f t="shared" si="10"/>
        <v>#DIV/0!</v>
      </c>
      <c r="CH24" s="117" t="e">
        <f t="shared" si="11"/>
        <v>#DIV/0!</v>
      </c>
      <c r="CI24" s="52"/>
      <c r="CJ24" s="52"/>
      <c r="CK24" s="52"/>
    </row>
    <row r="25" spans="1:89" s="53" customFormat="1" ht="15.75" customHeight="1" x14ac:dyDescent="0.3">
      <c r="A25" s="68" t="s">
        <v>105</v>
      </c>
      <c r="B25" s="126"/>
      <c r="C25" s="126"/>
      <c r="D25" s="126"/>
      <c r="E25" s="126"/>
      <c r="F25" s="126"/>
      <c r="G25" s="126"/>
      <c r="H25" s="55"/>
      <c r="I25" s="55"/>
      <c r="J25" s="55"/>
      <c r="K25" s="55"/>
      <c r="L25" s="55"/>
      <c r="M25" s="55"/>
      <c r="N25" s="126"/>
      <c r="O25" s="126"/>
      <c r="P25" s="126"/>
      <c r="Q25" s="126"/>
      <c r="R25" s="126"/>
      <c r="S25" s="126"/>
      <c r="T25" s="55"/>
      <c r="U25" s="55"/>
      <c r="V25" s="55"/>
      <c r="W25" s="55"/>
      <c r="X25" s="55"/>
      <c r="Y25" s="55"/>
      <c r="Z25" s="126"/>
      <c r="AA25" s="126"/>
      <c r="AB25" s="126"/>
      <c r="AC25" s="126"/>
      <c r="AD25" s="126"/>
      <c r="AE25" s="126"/>
      <c r="AF25" s="55"/>
      <c r="AG25" s="55"/>
      <c r="AH25" s="55"/>
      <c r="AI25" s="55"/>
      <c r="AJ25" s="55"/>
      <c r="AK25" s="55"/>
      <c r="AL25" s="126"/>
      <c r="AM25" s="126"/>
      <c r="AN25" s="126"/>
      <c r="AO25" s="126"/>
      <c r="AP25" s="126"/>
      <c r="AQ25" s="126"/>
      <c r="AR25" s="55"/>
      <c r="AS25" s="55"/>
      <c r="AT25" s="55"/>
      <c r="AU25" s="55"/>
      <c r="AV25" s="55"/>
      <c r="AW25" s="55"/>
      <c r="AX25" s="126"/>
      <c r="AY25" s="126"/>
      <c r="AZ25" s="126"/>
      <c r="BA25" s="126"/>
      <c r="BB25" s="126"/>
      <c r="BC25" s="126"/>
      <c r="BD25" s="55"/>
      <c r="BE25" s="55"/>
      <c r="BF25" s="55"/>
      <c r="BG25" s="55"/>
      <c r="BH25" s="55"/>
      <c r="BI25" s="55"/>
      <c r="BJ25" s="126"/>
      <c r="BK25" s="126"/>
      <c r="BL25" s="126"/>
      <c r="BM25" s="126"/>
      <c r="BN25" s="126"/>
      <c r="BO25" s="126"/>
      <c r="BP25" s="55"/>
      <c r="BQ25" s="55"/>
      <c r="BR25" s="55"/>
      <c r="BS25" s="55"/>
      <c r="BT25" s="55"/>
      <c r="BU25" s="55"/>
      <c r="BV25" s="49">
        <f t="shared" si="0"/>
        <v>0</v>
      </c>
      <c r="BW25" s="49">
        <f t="shared" si="1"/>
        <v>0</v>
      </c>
      <c r="BX25" s="49">
        <f t="shared" si="2"/>
        <v>0</v>
      </c>
      <c r="BY25" s="49">
        <f t="shared" si="3"/>
        <v>0</v>
      </c>
      <c r="BZ25" s="49">
        <f t="shared" si="4"/>
        <v>0</v>
      </c>
      <c r="CA25" s="49">
        <f t="shared" si="5"/>
        <v>0</v>
      </c>
      <c r="CB25" s="50">
        <f t="shared" si="6"/>
        <v>0</v>
      </c>
      <c r="CC25" s="70"/>
      <c r="CD25" s="51" t="e">
        <f t="shared" si="7"/>
        <v>#DIV/0!</v>
      </c>
      <c r="CE25" s="49" t="e">
        <f t="shared" si="8"/>
        <v>#DIV/0!</v>
      </c>
      <c r="CF25" s="49" t="e">
        <f t="shared" si="9"/>
        <v>#DIV/0!</v>
      </c>
      <c r="CG25" s="49" t="e">
        <f t="shared" si="10"/>
        <v>#DIV/0!</v>
      </c>
      <c r="CH25" s="117" t="e">
        <f t="shared" si="11"/>
        <v>#DIV/0!</v>
      </c>
      <c r="CI25" s="52"/>
      <c r="CJ25" s="52"/>
      <c r="CK25" s="52"/>
    </row>
    <row r="26" spans="1:89" s="53" customFormat="1" ht="15.75" customHeight="1" x14ac:dyDescent="0.3">
      <c r="A26" s="68" t="s">
        <v>106</v>
      </c>
      <c r="B26" s="126"/>
      <c r="C26" s="126"/>
      <c r="D26" s="126"/>
      <c r="E26" s="126"/>
      <c r="F26" s="126"/>
      <c r="G26" s="126"/>
      <c r="H26" s="55"/>
      <c r="I26" s="55"/>
      <c r="J26" s="55"/>
      <c r="K26" s="55"/>
      <c r="L26" s="55"/>
      <c r="M26" s="55"/>
      <c r="N26" s="126"/>
      <c r="O26" s="126"/>
      <c r="P26" s="126"/>
      <c r="Q26" s="126"/>
      <c r="R26" s="126"/>
      <c r="S26" s="126"/>
      <c r="T26" s="55"/>
      <c r="U26" s="55"/>
      <c r="V26" s="55"/>
      <c r="W26" s="55"/>
      <c r="X26" s="55"/>
      <c r="Y26" s="55"/>
      <c r="Z26" s="126"/>
      <c r="AA26" s="126"/>
      <c r="AB26" s="126"/>
      <c r="AC26" s="126"/>
      <c r="AD26" s="126"/>
      <c r="AE26" s="126"/>
      <c r="AF26" s="55"/>
      <c r="AG26" s="55"/>
      <c r="AH26" s="55"/>
      <c r="AI26" s="55"/>
      <c r="AJ26" s="55"/>
      <c r="AK26" s="55"/>
      <c r="AL26" s="126"/>
      <c r="AM26" s="126"/>
      <c r="AN26" s="126"/>
      <c r="AO26" s="126"/>
      <c r="AP26" s="126"/>
      <c r="AQ26" s="126"/>
      <c r="AR26" s="55"/>
      <c r="AS26" s="55"/>
      <c r="AT26" s="55"/>
      <c r="AU26" s="55"/>
      <c r="AV26" s="55"/>
      <c r="AW26" s="55"/>
      <c r="AX26" s="126"/>
      <c r="AY26" s="126"/>
      <c r="AZ26" s="126"/>
      <c r="BA26" s="126"/>
      <c r="BB26" s="126"/>
      <c r="BC26" s="126"/>
      <c r="BD26" s="55"/>
      <c r="BE26" s="55"/>
      <c r="BF26" s="55"/>
      <c r="BG26" s="55"/>
      <c r="BH26" s="55"/>
      <c r="BI26" s="55"/>
      <c r="BJ26" s="126"/>
      <c r="BK26" s="126"/>
      <c r="BL26" s="126"/>
      <c r="BM26" s="126"/>
      <c r="BN26" s="126"/>
      <c r="BO26" s="126"/>
      <c r="BP26" s="55"/>
      <c r="BQ26" s="55"/>
      <c r="BR26" s="55"/>
      <c r="BS26" s="55"/>
      <c r="BT26" s="55"/>
      <c r="BU26" s="55"/>
      <c r="BV26" s="49">
        <f t="shared" si="0"/>
        <v>0</v>
      </c>
      <c r="BW26" s="49">
        <f t="shared" si="1"/>
        <v>0</v>
      </c>
      <c r="BX26" s="49">
        <f t="shared" si="2"/>
        <v>0</v>
      </c>
      <c r="BY26" s="49">
        <f t="shared" si="3"/>
        <v>0</v>
      </c>
      <c r="BZ26" s="49">
        <f t="shared" si="4"/>
        <v>0</v>
      </c>
      <c r="CA26" s="49">
        <f t="shared" si="5"/>
        <v>0</v>
      </c>
      <c r="CB26" s="50">
        <f t="shared" si="6"/>
        <v>0</v>
      </c>
      <c r="CC26" s="70"/>
      <c r="CD26" s="51" t="e">
        <f t="shared" si="7"/>
        <v>#DIV/0!</v>
      </c>
      <c r="CE26" s="49" t="e">
        <f t="shared" si="8"/>
        <v>#DIV/0!</v>
      </c>
      <c r="CF26" s="49" t="e">
        <f t="shared" si="9"/>
        <v>#DIV/0!</v>
      </c>
      <c r="CG26" s="49" t="e">
        <f t="shared" si="10"/>
        <v>#DIV/0!</v>
      </c>
      <c r="CH26" s="117" t="e">
        <f t="shared" si="11"/>
        <v>#DIV/0!</v>
      </c>
      <c r="CI26" s="52"/>
      <c r="CJ26" s="52"/>
      <c r="CK26" s="52"/>
    </row>
    <row r="27" spans="1:89" s="53" customFormat="1" ht="15.75" customHeight="1" x14ac:dyDescent="0.3">
      <c r="A27" s="68" t="s">
        <v>107</v>
      </c>
      <c r="B27" s="126"/>
      <c r="C27" s="126"/>
      <c r="D27" s="126"/>
      <c r="E27" s="126"/>
      <c r="F27" s="126"/>
      <c r="G27" s="126"/>
      <c r="H27" s="55"/>
      <c r="I27" s="55"/>
      <c r="J27" s="55"/>
      <c r="K27" s="55"/>
      <c r="L27" s="55"/>
      <c r="M27" s="55"/>
      <c r="N27" s="126"/>
      <c r="O27" s="126"/>
      <c r="P27" s="126"/>
      <c r="Q27" s="126"/>
      <c r="R27" s="126"/>
      <c r="S27" s="126"/>
      <c r="T27" s="55"/>
      <c r="U27" s="55"/>
      <c r="V27" s="55"/>
      <c r="W27" s="55"/>
      <c r="X27" s="55"/>
      <c r="Y27" s="55"/>
      <c r="Z27" s="126"/>
      <c r="AA27" s="126"/>
      <c r="AB27" s="126"/>
      <c r="AC27" s="126"/>
      <c r="AD27" s="126"/>
      <c r="AE27" s="126"/>
      <c r="AF27" s="55"/>
      <c r="AG27" s="55"/>
      <c r="AH27" s="55"/>
      <c r="AI27" s="55"/>
      <c r="AJ27" s="55"/>
      <c r="AK27" s="55"/>
      <c r="AL27" s="126"/>
      <c r="AM27" s="126"/>
      <c r="AN27" s="126"/>
      <c r="AO27" s="126"/>
      <c r="AP27" s="126"/>
      <c r="AQ27" s="126"/>
      <c r="AR27" s="55"/>
      <c r="AS27" s="55"/>
      <c r="AT27" s="55"/>
      <c r="AU27" s="55"/>
      <c r="AV27" s="55"/>
      <c r="AW27" s="55"/>
      <c r="AX27" s="126"/>
      <c r="AY27" s="126"/>
      <c r="AZ27" s="126"/>
      <c r="BA27" s="126"/>
      <c r="BB27" s="126"/>
      <c r="BC27" s="126"/>
      <c r="BD27" s="55"/>
      <c r="BE27" s="55"/>
      <c r="BF27" s="55"/>
      <c r="BG27" s="55"/>
      <c r="BH27" s="55"/>
      <c r="BI27" s="55"/>
      <c r="BJ27" s="126"/>
      <c r="BK27" s="126"/>
      <c r="BL27" s="126"/>
      <c r="BM27" s="126"/>
      <c r="BN27" s="126"/>
      <c r="BO27" s="126"/>
      <c r="BP27" s="55"/>
      <c r="BQ27" s="55"/>
      <c r="BR27" s="55"/>
      <c r="BS27" s="55"/>
      <c r="BT27" s="55"/>
      <c r="BU27" s="55"/>
      <c r="BV27" s="49">
        <f t="shared" si="0"/>
        <v>0</v>
      </c>
      <c r="BW27" s="49">
        <f t="shared" si="1"/>
        <v>0</v>
      </c>
      <c r="BX27" s="49">
        <f t="shared" si="2"/>
        <v>0</v>
      </c>
      <c r="BY27" s="49">
        <f t="shared" si="3"/>
        <v>0</v>
      </c>
      <c r="BZ27" s="49">
        <f t="shared" si="4"/>
        <v>0</v>
      </c>
      <c r="CA27" s="49">
        <f t="shared" si="5"/>
        <v>0</v>
      </c>
      <c r="CB27" s="50">
        <f t="shared" si="6"/>
        <v>0</v>
      </c>
      <c r="CC27" s="70"/>
      <c r="CD27" s="51" t="e">
        <f t="shared" si="7"/>
        <v>#DIV/0!</v>
      </c>
      <c r="CE27" s="49" t="e">
        <f t="shared" si="8"/>
        <v>#DIV/0!</v>
      </c>
      <c r="CF27" s="49" t="e">
        <f t="shared" si="9"/>
        <v>#DIV/0!</v>
      </c>
      <c r="CG27" s="49" t="e">
        <f t="shared" si="10"/>
        <v>#DIV/0!</v>
      </c>
      <c r="CH27" s="117" t="e">
        <f t="shared" si="11"/>
        <v>#DIV/0!</v>
      </c>
      <c r="CI27" s="52"/>
      <c r="CJ27" s="52"/>
      <c r="CK27" s="52"/>
    </row>
    <row r="28" spans="1:89" ht="15.75" customHeight="1" x14ac:dyDescent="0.35">
      <c r="A28" s="78" t="s">
        <v>27</v>
      </c>
      <c r="B28" s="59">
        <f t="shared" ref="B28:AG28" si="13">SUM(B4:B27)</f>
        <v>2</v>
      </c>
      <c r="C28" s="59">
        <f t="shared" si="13"/>
        <v>7</v>
      </c>
      <c r="D28" s="59">
        <f t="shared" si="13"/>
        <v>1</v>
      </c>
      <c r="E28" s="59">
        <f t="shared" si="13"/>
        <v>3</v>
      </c>
      <c r="F28" s="59">
        <f t="shared" si="13"/>
        <v>2</v>
      </c>
      <c r="G28" s="59">
        <f t="shared" si="13"/>
        <v>2</v>
      </c>
      <c r="H28" s="59">
        <f t="shared" si="13"/>
        <v>0</v>
      </c>
      <c r="I28" s="59">
        <f t="shared" si="13"/>
        <v>0</v>
      </c>
      <c r="J28" s="59">
        <f t="shared" si="13"/>
        <v>0</v>
      </c>
      <c r="K28" s="59">
        <f t="shared" si="13"/>
        <v>0</v>
      </c>
      <c r="L28" s="59">
        <f t="shared" si="13"/>
        <v>0</v>
      </c>
      <c r="M28" s="59">
        <f t="shared" si="13"/>
        <v>0</v>
      </c>
      <c r="N28" s="59">
        <f t="shared" si="13"/>
        <v>0</v>
      </c>
      <c r="O28" s="59">
        <f t="shared" si="13"/>
        <v>0</v>
      </c>
      <c r="P28" s="59">
        <f t="shared" si="13"/>
        <v>1</v>
      </c>
      <c r="Q28" s="59">
        <f t="shared" si="13"/>
        <v>1</v>
      </c>
      <c r="R28" s="59">
        <f t="shared" si="13"/>
        <v>0</v>
      </c>
      <c r="S28" s="59">
        <f t="shared" si="13"/>
        <v>0</v>
      </c>
      <c r="T28" s="59">
        <f t="shared" si="13"/>
        <v>1</v>
      </c>
      <c r="U28" s="59">
        <f t="shared" si="13"/>
        <v>0</v>
      </c>
      <c r="V28" s="59">
        <f t="shared" si="13"/>
        <v>0</v>
      </c>
      <c r="W28" s="59">
        <f t="shared" si="13"/>
        <v>1</v>
      </c>
      <c r="X28" s="59">
        <f t="shared" si="13"/>
        <v>0</v>
      </c>
      <c r="Y28" s="59">
        <f t="shared" si="13"/>
        <v>0</v>
      </c>
      <c r="Z28" s="59">
        <f t="shared" si="13"/>
        <v>2</v>
      </c>
      <c r="AA28" s="59">
        <f t="shared" si="13"/>
        <v>0</v>
      </c>
      <c r="AB28" s="59">
        <f t="shared" si="13"/>
        <v>1</v>
      </c>
      <c r="AC28" s="59">
        <f t="shared" si="13"/>
        <v>0</v>
      </c>
      <c r="AD28" s="59">
        <f t="shared" si="13"/>
        <v>0</v>
      </c>
      <c r="AE28" s="59">
        <f t="shared" si="13"/>
        <v>0</v>
      </c>
      <c r="AF28" s="59">
        <f t="shared" si="13"/>
        <v>3</v>
      </c>
      <c r="AG28" s="59">
        <f t="shared" si="13"/>
        <v>0</v>
      </c>
      <c r="AH28" s="59">
        <f t="shared" ref="AH28:BM28" si="14">SUM(AH4:AH27)</f>
        <v>0</v>
      </c>
      <c r="AI28" s="59">
        <f t="shared" si="14"/>
        <v>1</v>
      </c>
      <c r="AJ28" s="59">
        <f t="shared" si="14"/>
        <v>0</v>
      </c>
      <c r="AK28" s="59">
        <f t="shared" si="14"/>
        <v>0</v>
      </c>
      <c r="AL28" s="59">
        <f t="shared" si="14"/>
        <v>0</v>
      </c>
      <c r="AM28" s="59">
        <f t="shared" si="14"/>
        <v>0</v>
      </c>
      <c r="AN28" s="59">
        <f t="shared" si="14"/>
        <v>0</v>
      </c>
      <c r="AO28" s="59">
        <f t="shared" si="14"/>
        <v>0</v>
      </c>
      <c r="AP28" s="59">
        <f t="shared" si="14"/>
        <v>0</v>
      </c>
      <c r="AQ28" s="59">
        <f t="shared" si="14"/>
        <v>0</v>
      </c>
      <c r="AR28" s="59">
        <f t="shared" si="14"/>
        <v>0</v>
      </c>
      <c r="AS28" s="59">
        <f t="shared" si="14"/>
        <v>0</v>
      </c>
      <c r="AT28" s="59">
        <f t="shared" si="14"/>
        <v>0</v>
      </c>
      <c r="AU28" s="59">
        <f t="shared" si="14"/>
        <v>0</v>
      </c>
      <c r="AV28" s="59">
        <f t="shared" si="14"/>
        <v>0</v>
      </c>
      <c r="AW28" s="59">
        <f t="shared" si="14"/>
        <v>0</v>
      </c>
      <c r="AX28" s="59">
        <f t="shared" si="14"/>
        <v>0</v>
      </c>
      <c r="AY28" s="59">
        <f t="shared" si="14"/>
        <v>0</v>
      </c>
      <c r="AZ28" s="59">
        <f t="shared" si="14"/>
        <v>0</v>
      </c>
      <c r="BA28" s="59">
        <f t="shared" si="14"/>
        <v>0</v>
      </c>
      <c r="BB28" s="59">
        <f t="shared" si="14"/>
        <v>0</v>
      </c>
      <c r="BC28" s="59">
        <f t="shared" si="14"/>
        <v>0</v>
      </c>
      <c r="BD28" s="59">
        <f t="shared" si="14"/>
        <v>0</v>
      </c>
      <c r="BE28" s="59">
        <f t="shared" si="14"/>
        <v>0</v>
      </c>
      <c r="BF28" s="59">
        <f t="shared" si="14"/>
        <v>0</v>
      </c>
      <c r="BG28" s="59">
        <f t="shared" si="14"/>
        <v>0</v>
      </c>
      <c r="BH28" s="59">
        <f t="shared" si="14"/>
        <v>0</v>
      </c>
      <c r="BI28" s="59">
        <f t="shared" si="14"/>
        <v>0</v>
      </c>
      <c r="BJ28" s="59">
        <f t="shared" si="14"/>
        <v>0</v>
      </c>
      <c r="BK28" s="59">
        <f t="shared" si="14"/>
        <v>0</v>
      </c>
      <c r="BL28" s="59">
        <f t="shared" si="14"/>
        <v>0</v>
      </c>
      <c r="BM28" s="59">
        <f t="shared" si="14"/>
        <v>0</v>
      </c>
      <c r="BN28" s="59">
        <f t="shared" ref="BN28:CC28" si="15">SUM(BN4:BN27)</f>
        <v>0</v>
      </c>
      <c r="BO28" s="59">
        <f t="shared" si="15"/>
        <v>0</v>
      </c>
      <c r="BP28" s="59">
        <f t="shared" si="15"/>
        <v>0</v>
      </c>
      <c r="BQ28" s="59">
        <f t="shared" si="15"/>
        <v>0</v>
      </c>
      <c r="BR28" s="59">
        <f t="shared" si="15"/>
        <v>0</v>
      </c>
      <c r="BS28" s="59">
        <f t="shared" si="15"/>
        <v>0</v>
      </c>
      <c r="BT28" s="59">
        <f t="shared" si="15"/>
        <v>0</v>
      </c>
      <c r="BU28" s="59">
        <f t="shared" si="15"/>
        <v>0</v>
      </c>
      <c r="BV28" s="59">
        <f t="shared" si="15"/>
        <v>8</v>
      </c>
      <c r="BW28" s="59">
        <f t="shared" si="15"/>
        <v>7</v>
      </c>
      <c r="BX28" s="59">
        <f t="shared" si="15"/>
        <v>3</v>
      </c>
      <c r="BY28" s="59">
        <f t="shared" si="15"/>
        <v>6</v>
      </c>
      <c r="BZ28" s="59">
        <f t="shared" si="15"/>
        <v>2</v>
      </c>
      <c r="CA28" s="59">
        <f t="shared" si="15"/>
        <v>2</v>
      </c>
      <c r="CB28" s="59">
        <f t="shared" si="15"/>
        <v>28</v>
      </c>
      <c r="CC28" s="76">
        <f t="shared" si="15"/>
        <v>0</v>
      </c>
      <c r="CD28" s="71" t="e">
        <f t="shared" si="7"/>
        <v>#DIV/0!</v>
      </c>
      <c r="CE28" s="71">
        <f t="shared" si="8"/>
        <v>39</v>
      </c>
      <c r="CF28" s="71">
        <f t="shared" si="9"/>
        <v>46</v>
      </c>
      <c r="CG28" s="71">
        <f t="shared" si="10"/>
        <v>14</v>
      </c>
      <c r="CH28" s="117">
        <f t="shared" si="11"/>
        <v>54.166666666666664</v>
      </c>
    </row>
    <row r="29" spans="1:89" s="63" customFormat="1" ht="21.75" customHeight="1" x14ac:dyDescent="0.35">
      <c r="A29" s="65"/>
      <c r="B29" s="189">
        <f>SUM(B28:G28)</f>
        <v>17</v>
      </c>
      <c r="C29" s="189"/>
      <c r="D29" s="189"/>
      <c r="E29" s="189"/>
      <c r="F29" s="189"/>
      <c r="G29" s="189"/>
      <c r="H29" s="189">
        <f>SUM(H28:M28)</f>
        <v>0</v>
      </c>
      <c r="I29" s="189"/>
      <c r="J29" s="189"/>
      <c r="K29" s="189"/>
      <c r="L29" s="189"/>
      <c r="M29" s="189"/>
      <c r="N29" s="189">
        <f>SUM(N28:S28)</f>
        <v>2</v>
      </c>
      <c r="O29" s="189"/>
      <c r="P29" s="189"/>
      <c r="Q29" s="189"/>
      <c r="R29" s="189"/>
      <c r="S29" s="189"/>
      <c r="T29" s="189">
        <f>SUM(T28:Y28)</f>
        <v>2</v>
      </c>
      <c r="U29" s="189"/>
      <c r="V29" s="189"/>
      <c r="W29" s="189"/>
      <c r="X29" s="189"/>
      <c r="Y29" s="189"/>
      <c r="Z29" s="189">
        <f>SUM(Z28:AE28)</f>
        <v>3</v>
      </c>
      <c r="AA29" s="189"/>
      <c r="AB29" s="189"/>
      <c r="AC29" s="189"/>
      <c r="AD29" s="189"/>
      <c r="AE29" s="189"/>
      <c r="AF29" s="189">
        <f>SUM(AF28:AK28)</f>
        <v>4</v>
      </c>
      <c r="AG29" s="189"/>
      <c r="AH29" s="189"/>
      <c r="AI29" s="189"/>
      <c r="AJ29" s="189"/>
      <c r="AK29" s="189"/>
      <c r="AL29" s="189">
        <f>SUM(AL28:AQ28)</f>
        <v>0</v>
      </c>
      <c r="AM29" s="189"/>
      <c r="AN29" s="189"/>
      <c r="AO29" s="189"/>
      <c r="AP29" s="189"/>
      <c r="AQ29" s="189"/>
      <c r="AR29" s="189">
        <f>SUM(AR28:AW28)</f>
        <v>0</v>
      </c>
      <c r="AS29" s="189"/>
      <c r="AT29" s="189"/>
      <c r="AU29" s="189"/>
      <c r="AV29" s="189"/>
      <c r="AW29" s="189"/>
      <c r="AX29" s="189">
        <f>SUM(AX28:BC28)</f>
        <v>0</v>
      </c>
      <c r="AY29" s="189"/>
      <c r="AZ29" s="189"/>
      <c r="BA29" s="189"/>
      <c r="BB29" s="189"/>
      <c r="BC29" s="189"/>
      <c r="BD29" s="189">
        <f>SUM(BD28:BI28)</f>
        <v>0</v>
      </c>
      <c r="BE29" s="189"/>
      <c r="BF29" s="189"/>
      <c r="BG29" s="189"/>
      <c r="BH29" s="189"/>
      <c r="BI29" s="189"/>
      <c r="BJ29" s="189">
        <f>SUM(BJ28:BO28)</f>
        <v>0</v>
      </c>
      <c r="BK29" s="189"/>
      <c r="BL29" s="189"/>
      <c r="BM29" s="189"/>
      <c r="BN29" s="189"/>
      <c r="BO29" s="189"/>
      <c r="BP29" s="195">
        <f>SUM(BP28:BU28)</f>
        <v>0</v>
      </c>
      <c r="BQ29" s="196"/>
      <c r="BR29" s="196"/>
      <c r="BS29" s="196"/>
      <c r="BT29" s="196"/>
      <c r="BU29" s="197"/>
      <c r="BV29" s="190">
        <f>SUM(BV28:CA28)</f>
        <v>28</v>
      </c>
      <c r="BW29" s="190"/>
      <c r="BX29" s="190"/>
      <c r="BY29" s="190"/>
      <c r="BZ29" s="190"/>
      <c r="CA29" s="190"/>
      <c r="CB29" s="190"/>
      <c r="CC29" s="57"/>
      <c r="CD29" s="51"/>
      <c r="CE29" s="49"/>
      <c r="CF29" s="49"/>
      <c r="CG29" s="49"/>
      <c r="CH29" s="114"/>
    </row>
    <row r="30" spans="1:89" ht="14.65" customHeight="1" x14ac:dyDescent="0.35"/>
  </sheetData>
  <sheetProtection selectLockedCells="1" selectUnlockedCells="1"/>
  <mergeCells count="31">
    <mergeCell ref="BD29:BI29"/>
    <mergeCell ref="BJ29:BO29"/>
    <mergeCell ref="BP29:BU29"/>
    <mergeCell ref="BV29:CB29"/>
    <mergeCell ref="BP2:BU2"/>
    <mergeCell ref="BV2:CB2"/>
    <mergeCell ref="BD2:BI2"/>
    <mergeCell ref="BJ2:BO2"/>
    <mergeCell ref="AX29:BC29"/>
    <mergeCell ref="B29:G29"/>
    <mergeCell ref="H29:M29"/>
    <mergeCell ref="N29:S29"/>
    <mergeCell ref="T29:Y29"/>
    <mergeCell ref="Z29:AE29"/>
    <mergeCell ref="AF29:AK29"/>
    <mergeCell ref="AL29:AQ29"/>
    <mergeCell ref="AR29:AW29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7"/>
  <sheetViews>
    <sheetView zoomScale="80" zoomScaleNormal="80" workbookViewId="0">
      <pane xSplit="1" ySplit="3" topLeftCell="B4" activePane="bottomRight" state="frozen"/>
      <selection pane="topRight" activeCell="AC1" sqref="AC1"/>
      <selection pane="bottomLeft" activeCell="A4" sqref="A4"/>
      <selection pane="bottomRight" activeCell="AJ15" sqref="AJ15"/>
    </sheetView>
  </sheetViews>
  <sheetFormatPr defaultColWidth="11.54296875" defaultRowHeight="12.75" customHeight="1" x14ac:dyDescent="0.35"/>
  <cols>
    <col min="1" max="1" width="10.1796875" style="65" customWidth="1"/>
    <col min="2" max="18" width="3.453125" style="65" customWidth="1"/>
    <col min="19" max="73" width="4" style="65" customWidth="1"/>
    <col min="74" max="74" width="5.81640625" style="65" customWidth="1"/>
    <col min="75" max="79" width="5.7265625" style="65" customWidth="1"/>
    <col min="80" max="80" width="7.269531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5.54296875" style="45" customWidth="1"/>
    <col min="87" max="90" width="9.1796875" style="45" customWidth="1"/>
    <col min="91" max="255" width="9.1796875" customWidth="1"/>
  </cols>
  <sheetData>
    <row r="1" spans="1:89" s="37" customFormat="1" ht="33.75" customHeight="1" x14ac:dyDescent="0.35">
      <c r="A1" s="191" t="s">
        <v>401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4" t="s">
        <v>35</v>
      </c>
      <c r="CD1" s="183" t="s">
        <v>36</v>
      </c>
      <c r="CE1" s="184" t="s">
        <v>37</v>
      </c>
      <c r="CF1" s="184"/>
      <c r="CG1" s="184"/>
    </row>
    <row r="2" spans="1:89" s="37" customFormat="1" ht="21" customHeight="1" x14ac:dyDescent="0.35">
      <c r="A2" s="185" t="s">
        <v>38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4"/>
      <c r="CD2" s="183"/>
      <c r="CE2" s="184"/>
      <c r="CF2" s="184"/>
      <c r="CG2" s="184"/>
    </row>
    <row r="3" spans="1:89" ht="45.75" customHeight="1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4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89" s="53" customFormat="1" ht="15.75" customHeight="1" x14ac:dyDescent="0.3">
      <c r="A4" s="68" t="s">
        <v>108</v>
      </c>
      <c r="B4" s="79"/>
      <c r="C4" s="79"/>
      <c r="D4" s="79"/>
      <c r="E4" s="79"/>
      <c r="F4" s="79"/>
      <c r="G4" s="79"/>
      <c r="H4" s="80"/>
      <c r="I4" s="80"/>
      <c r="J4" s="80"/>
      <c r="K4" s="80"/>
      <c r="L4" s="80"/>
      <c r="M4" s="80"/>
      <c r="N4" s="81"/>
      <c r="O4" s="81"/>
      <c r="P4" s="81"/>
      <c r="Q4" s="81"/>
      <c r="R4" s="81"/>
      <c r="S4" s="81"/>
      <c r="T4" s="80"/>
      <c r="U4" s="80"/>
      <c r="V4" s="80"/>
      <c r="W4" s="80"/>
      <c r="X4" s="80"/>
      <c r="Y4" s="80"/>
      <c r="Z4" s="81"/>
      <c r="AA4" s="81"/>
      <c r="AB4" s="81"/>
      <c r="AC4" s="81"/>
      <c r="AD4" s="81"/>
      <c r="AE4" s="81"/>
      <c r="AF4" s="80"/>
      <c r="AG4" s="80"/>
      <c r="AH4" s="80"/>
      <c r="AI4" s="80"/>
      <c r="AJ4" s="80"/>
      <c r="AK4" s="80"/>
      <c r="AL4" s="81"/>
      <c r="AM4" s="81"/>
      <c r="AN4" s="81"/>
      <c r="AO4" s="81"/>
      <c r="AP4" s="81"/>
      <c r="AQ4" s="81"/>
      <c r="AR4" s="80"/>
      <c r="AS4" s="80"/>
      <c r="AT4" s="80"/>
      <c r="AU4" s="80"/>
      <c r="AV4" s="80"/>
      <c r="AW4" s="80"/>
      <c r="AX4" s="81"/>
      <c r="AY4" s="81"/>
      <c r="AZ4" s="81"/>
      <c r="BA4" s="81"/>
      <c r="BB4" s="81"/>
      <c r="BC4" s="81"/>
      <c r="BD4" s="55"/>
      <c r="BE4" s="55"/>
      <c r="BF4" s="55"/>
      <c r="BG4" s="55"/>
      <c r="BH4" s="55"/>
      <c r="BI4" s="55"/>
      <c r="BJ4" s="56"/>
      <c r="BK4" s="56"/>
      <c r="BL4" s="56"/>
      <c r="BM4" s="56"/>
      <c r="BN4" s="56"/>
      <c r="BO4" s="56"/>
      <c r="BP4" s="69"/>
      <c r="BQ4" s="69"/>
      <c r="BR4" s="69"/>
      <c r="BS4" s="69"/>
      <c r="BT4" s="69"/>
      <c r="BU4" s="69"/>
      <c r="BV4" s="49">
        <f t="shared" ref="BV4:BV15" si="0">B4+H4+N4+T4+Z4+AF4+AL4+AR4+AX4+BD4+BJ4+BP4</f>
        <v>0</v>
      </c>
      <c r="BW4" s="49">
        <f t="shared" ref="BW4:BW15" si="1">C4+I4+O4+U4+AA4+AG4+AM4+AS4+AY4+BE4+BK4+BQ4</f>
        <v>0</v>
      </c>
      <c r="BX4" s="49">
        <f t="shared" ref="BX4:BX15" si="2">D4+J4+P4+V4+AB4+AH4+AN4+AT4+AZ4+BF4+BL4+BR4</f>
        <v>0</v>
      </c>
      <c r="BY4" s="49">
        <f t="shared" ref="BY4:BY15" si="3">E4+K4+Q4+W4+AC4+AI4+AO4+AU4+BA4+BG4+BM4+BS4</f>
        <v>0</v>
      </c>
      <c r="BZ4" s="49">
        <f t="shared" ref="BZ4:BZ15" si="4">F4+L4+R4+X4+AD4+AJ4+AP4+AV4+BB4+BH4+BN4+BT4</f>
        <v>0</v>
      </c>
      <c r="CA4" s="49">
        <f t="shared" ref="CA4:CA15" si="5">G4+M4+S4+Y4+AE4+AK4+AQ4+AW4+BC4+BI4+BO4+BU4</f>
        <v>0</v>
      </c>
      <c r="CB4" s="50">
        <f t="shared" ref="CB4:CB15" si="6">SUM(BV4:CA4)</f>
        <v>0</v>
      </c>
      <c r="CC4" s="70"/>
      <c r="CD4" s="51" t="e">
        <f t="shared" ref="CD4:CD16" si="7">ROUND((CB4/CC4)*100,0)</f>
        <v>#DIV/0!</v>
      </c>
      <c r="CE4" s="49" t="e">
        <f t="shared" ref="CE4:CE16" si="8">ROUND(((BV4+BX4)/CB4)*100,0)</f>
        <v>#DIV/0!</v>
      </c>
      <c r="CF4" s="49" t="e">
        <f t="shared" ref="CF4:CF16" si="9">ROUND(((BW4+BY4)/CB4)*100,0)</f>
        <v>#DIV/0!</v>
      </c>
      <c r="CG4" s="49" t="e">
        <f t="shared" ref="CG4:CG16" si="10">ROUND(((BZ4+CA4)/CB4)*100,0)</f>
        <v>#DIV/0!</v>
      </c>
      <c r="CH4" s="117" t="e">
        <f>(BW4+BY4)/(BV4+BW4+BX4+BY4)*100</f>
        <v>#DIV/0!</v>
      </c>
      <c r="CI4" s="52"/>
      <c r="CJ4" s="52"/>
      <c r="CK4" s="52"/>
    </row>
    <row r="5" spans="1:89" s="53" customFormat="1" ht="15.75" customHeight="1" x14ac:dyDescent="0.3">
      <c r="A5" s="68" t="s">
        <v>109</v>
      </c>
      <c r="B5" s="81"/>
      <c r="C5" s="81"/>
      <c r="D5" s="81"/>
      <c r="E5" s="81"/>
      <c r="F5" s="81"/>
      <c r="G5" s="81"/>
      <c r="H5" s="80"/>
      <c r="I5" s="80"/>
      <c r="J5" s="80"/>
      <c r="K5" s="80"/>
      <c r="L5" s="80"/>
      <c r="M5" s="80"/>
      <c r="N5" s="82"/>
      <c r="O5" s="82"/>
      <c r="P5" s="82"/>
      <c r="Q5" s="82"/>
      <c r="R5" s="82"/>
      <c r="S5" s="82"/>
      <c r="T5" s="80"/>
      <c r="U5" s="80"/>
      <c r="V5" s="80"/>
      <c r="W5" s="80"/>
      <c r="X5" s="80"/>
      <c r="Y5" s="80"/>
      <c r="Z5" s="81"/>
      <c r="AA5" s="81"/>
      <c r="AB5" s="81"/>
      <c r="AC5" s="81"/>
      <c r="AD5" s="81"/>
      <c r="AE5" s="81"/>
      <c r="AF5" s="80"/>
      <c r="AG5" s="80"/>
      <c r="AH5" s="80"/>
      <c r="AI5" s="80"/>
      <c r="AJ5" s="80"/>
      <c r="AK5" s="80"/>
      <c r="AL5" s="81"/>
      <c r="AM5" s="81"/>
      <c r="AN5" s="81"/>
      <c r="AO5" s="81"/>
      <c r="AP5" s="81"/>
      <c r="AQ5" s="81"/>
      <c r="AR5" s="80"/>
      <c r="AS5" s="80"/>
      <c r="AT5" s="80"/>
      <c r="AU5" s="80"/>
      <c r="AV5" s="80"/>
      <c r="AW5" s="80"/>
      <c r="AX5" s="81"/>
      <c r="AY5" s="81"/>
      <c r="AZ5" s="81"/>
      <c r="BA5" s="81"/>
      <c r="BB5" s="81"/>
      <c r="BC5" s="81"/>
      <c r="BD5" s="55"/>
      <c r="BE5" s="55"/>
      <c r="BF5" s="55"/>
      <c r="BG5" s="55"/>
      <c r="BH5" s="55"/>
      <c r="BI5" s="55"/>
      <c r="BJ5" s="56"/>
      <c r="BK5" s="56"/>
      <c r="BL5" s="56"/>
      <c r="BM5" s="56"/>
      <c r="BN5" s="56"/>
      <c r="BO5" s="56"/>
      <c r="BP5" s="69"/>
      <c r="BQ5" s="69"/>
      <c r="BR5" s="69"/>
      <c r="BS5" s="69"/>
      <c r="BT5" s="69"/>
      <c r="BU5" s="69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70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 t="shared" ref="CH5:CH16" si="11">(BW5+BY5)/(BV5+BW5+BX5+BY5)*100</f>
        <v>#DIV/0!</v>
      </c>
      <c r="CI5" s="52"/>
      <c r="CJ5" s="52"/>
      <c r="CK5" s="52"/>
    </row>
    <row r="6" spans="1:89" s="53" customFormat="1" ht="15.75" customHeight="1" x14ac:dyDescent="0.3">
      <c r="A6" s="68" t="s">
        <v>110</v>
      </c>
      <c r="B6" s="81"/>
      <c r="C6" s="81"/>
      <c r="D6" s="81"/>
      <c r="E6" s="81"/>
      <c r="F6" s="81"/>
      <c r="G6" s="81"/>
      <c r="H6" s="80"/>
      <c r="I6" s="80"/>
      <c r="J6" s="80"/>
      <c r="K6" s="80"/>
      <c r="L6" s="80"/>
      <c r="M6" s="80"/>
      <c r="N6" s="82"/>
      <c r="O6" s="82"/>
      <c r="P6" s="82"/>
      <c r="Q6" s="82"/>
      <c r="R6" s="82"/>
      <c r="S6" s="82"/>
      <c r="T6" s="80"/>
      <c r="U6" s="80"/>
      <c r="V6" s="80"/>
      <c r="W6" s="80"/>
      <c r="X6" s="80"/>
      <c r="Y6" s="80"/>
      <c r="Z6" s="81">
        <v>1</v>
      </c>
      <c r="AA6" s="81"/>
      <c r="AB6" s="81"/>
      <c r="AC6" s="81"/>
      <c r="AD6" s="81"/>
      <c r="AE6" s="81"/>
      <c r="AF6" s="80"/>
      <c r="AG6" s="80"/>
      <c r="AH6" s="80"/>
      <c r="AI6" s="80"/>
      <c r="AJ6" s="80"/>
      <c r="AK6" s="80"/>
      <c r="AL6" s="81"/>
      <c r="AM6" s="81"/>
      <c r="AN6" s="81"/>
      <c r="AO6" s="81"/>
      <c r="AP6" s="81"/>
      <c r="AQ6" s="81"/>
      <c r="AR6" s="80"/>
      <c r="AS6" s="80"/>
      <c r="AT6" s="80"/>
      <c r="AU6" s="80"/>
      <c r="AV6" s="80"/>
      <c r="AW6" s="80"/>
      <c r="AX6" s="81"/>
      <c r="AY6" s="81"/>
      <c r="AZ6" s="81"/>
      <c r="BA6" s="81"/>
      <c r="BB6" s="81"/>
      <c r="BC6" s="81"/>
      <c r="BD6" s="55"/>
      <c r="BE6" s="55"/>
      <c r="BF6" s="55"/>
      <c r="BG6" s="55"/>
      <c r="BH6" s="55"/>
      <c r="BI6" s="55"/>
      <c r="BJ6" s="56"/>
      <c r="BK6" s="56"/>
      <c r="BL6" s="56"/>
      <c r="BM6" s="56"/>
      <c r="BN6" s="56"/>
      <c r="BO6" s="56"/>
      <c r="BP6" s="69"/>
      <c r="BQ6" s="69"/>
      <c r="BR6" s="69"/>
      <c r="BS6" s="69"/>
      <c r="BT6" s="69"/>
      <c r="BU6" s="69"/>
      <c r="BV6" s="49">
        <f t="shared" si="0"/>
        <v>1</v>
      </c>
      <c r="BW6" s="49">
        <f t="shared" si="1"/>
        <v>0</v>
      </c>
      <c r="BX6" s="49">
        <f t="shared" si="2"/>
        <v>0</v>
      </c>
      <c r="BY6" s="49">
        <f t="shared" si="3"/>
        <v>0</v>
      </c>
      <c r="BZ6" s="49">
        <f t="shared" si="4"/>
        <v>0</v>
      </c>
      <c r="CA6" s="49">
        <f t="shared" si="5"/>
        <v>0</v>
      </c>
      <c r="CB6" s="50">
        <f t="shared" si="6"/>
        <v>1</v>
      </c>
      <c r="CC6" s="70"/>
      <c r="CD6" s="51" t="e">
        <f t="shared" si="7"/>
        <v>#DIV/0!</v>
      </c>
      <c r="CE6" s="49">
        <f t="shared" si="8"/>
        <v>100</v>
      </c>
      <c r="CF6" s="49">
        <f t="shared" si="9"/>
        <v>0</v>
      </c>
      <c r="CG6" s="49">
        <f t="shared" si="10"/>
        <v>0</v>
      </c>
      <c r="CH6" s="117">
        <f t="shared" si="11"/>
        <v>0</v>
      </c>
      <c r="CI6" s="52"/>
      <c r="CJ6" s="52"/>
      <c r="CK6" s="52"/>
    </row>
    <row r="7" spans="1:89" s="53" customFormat="1" ht="15.75" customHeight="1" x14ac:dyDescent="0.3">
      <c r="A7" s="68" t="s">
        <v>111</v>
      </c>
      <c r="B7" s="81"/>
      <c r="C7" s="81"/>
      <c r="D7" s="81"/>
      <c r="E7" s="81"/>
      <c r="F7" s="81"/>
      <c r="G7" s="81"/>
      <c r="H7" s="80"/>
      <c r="I7" s="80"/>
      <c r="J7" s="80"/>
      <c r="K7" s="80"/>
      <c r="L7" s="80"/>
      <c r="M7" s="80"/>
      <c r="N7" s="82"/>
      <c r="O7" s="82"/>
      <c r="P7" s="82"/>
      <c r="Q7" s="82"/>
      <c r="R7" s="82"/>
      <c r="S7" s="82"/>
      <c r="T7" s="80"/>
      <c r="U7" s="80"/>
      <c r="V7" s="80"/>
      <c r="W7" s="80"/>
      <c r="X7" s="80"/>
      <c r="Y7" s="80"/>
      <c r="Z7" s="82"/>
      <c r="AA7" s="82"/>
      <c r="AB7" s="82"/>
      <c r="AC7" s="82"/>
      <c r="AD7" s="82"/>
      <c r="AE7" s="82"/>
      <c r="AF7" s="80"/>
      <c r="AG7" s="80"/>
      <c r="AH7" s="80"/>
      <c r="AI7" s="80"/>
      <c r="AJ7" s="80"/>
      <c r="AK7" s="80"/>
      <c r="AL7" s="81"/>
      <c r="AM7" s="81"/>
      <c r="AN7" s="81"/>
      <c r="AO7" s="81"/>
      <c r="AP7" s="81"/>
      <c r="AQ7" s="81"/>
      <c r="AR7" s="80"/>
      <c r="AS7" s="80"/>
      <c r="AT7" s="80"/>
      <c r="AU7" s="80"/>
      <c r="AV7" s="80"/>
      <c r="AW7" s="80"/>
      <c r="AX7" s="81"/>
      <c r="AY7" s="81"/>
      <c r="AZ7" s="81"/>
      <c r="BA7" s="81"/>
      <c r="BB7" s="81"/>
      <c r="BC7" s="81"/>
      <c r="BD7" s="55"/>
      <c r="BE7" s="55"/>
      <c r="BF7" s="55"/>
      <c r="BG7" s="55"/>
      <c r="BH7" s="55"/>
      <c r="BI7" s="55"/>
      <c r="BJ7" s="56"/>
      <c r="BK7" s="56"/>
      <c r="BL7" s="56"/>
      <c r="BM7" s="56"/>
      <c r="BN7" s="56"/>
      <c r="BO7" s="56"/>
      <c r="BP7" s="69"/>
      <c r="BQ7" s="69"/>
      <c r="BR7" s="69"/>
      <c r="BS7" s="69"/>
      <c r="BT7" s="69"/>
      <c r="BU7" s="69"/>
      <c r="BV7" s="49">
        <f t="shared" si="0"/>
        <v>0</v>
      </c>
      <c r="BW7" s="49">
        <f t="shared" si="1"/>
        <v>0</v>
      </c>
      <c r="BX7" s="49">
        <f t="shared" si="2"/>
        <v>0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0</v>
      </c>
      <c r="CC7" s="70"/>
      <c r="CD7" s="51" t="e">
        <f t="shared" si="7"/>
        <v>#DIV/0!</v>
      </c>
      <c r="CE7" s="49" t="e">
        <f t="shared" si="8"/>
        <v>#DIV/0!</v>
      </c>
      <c r="CF7" s="49" t="e">
        <f t="shared" si="9"/>
        <v>#DIV/0!</v>
      </c>
      <c r="CG7" s="49" t="e">
        <f t="shared" si="10"/>
        <v>#DIV/0!</v>
      </c>
      <c r="CH7" s="117" t="e">
        <f t="shared" si="11"/>
        <v>#DIV/0!</v>
      </c>
      <c r="CI7" s="52"/>
      <c r="CJ7" s="52"/>
      <c r="CK7" s="52"/>
    </row>
    <row r="8" spans="1:89" s="53" customFormat="1" ht="15.75" customHeight="1" x14ac:dyDescent="0.3">
      <c r="A8" s="68" t="s">
        <v>112</v>
      </c>
      <c r="B8" s="81"/>
      <c r="C8" s="81"/>
      <c r="D8" s="81"/>
      <c r="E8" s="81"/>
      <c r="F8" s="81"/>
      <c r="G8" s="81"/>
      <c r="H8" s="80"/>
      <c r="I8" s="80"/>
      <c r="J8" s="80"/>
      <c r="K8" s="80"/>
      <c r="L8" s="80"/>
      <c r="M8" s="80"/>
      <c r="N8" s="82"/>
      <c r="O8" s="82"/>
      <c r="P8" s="82"/>
      <c r="Q8" s="82"/>
      <c r="R8" s="82"/>
      <c r="S8" s="82"/>
      <c r="T8" s="80"/>
      <c r="U8" s="80"/>
      <c r="V8" s="80"/>
      <c r="W8" s="80"/>
      <c r="X8" s="80"/>
      <c r="Y8" s="80"/>
      <c r="Z8" s="81"/>
      <c r="AA8" s="81"/>
      <c r="AB8" s="81"/>
      <c r="AC8" s="81"/>
      <c r="AD8" s="81"/>
      <c r="AE8" s="81"/>
      <c r="AF8" s="80"/>
      <c r="AG8" s="80"/>
      <c r="AH8" s="80"/>
      <c r="AI8" s="80"/>
      <c r="AJ8" s="80"/>
      <c r="AK8" s="80"/>
      <c r="AL8" s="81"/>
      <c r="AM8" s="81"/>
      <c r="AN8" s="81"/>
      <c r="AO8" s="81"/>
      <c r="AP8" s="81"/>
      <c r="AQ8" s="81"/>
      <c r="AR8" s="80"/>
      <c r="AS8" s="80"/>
      <c r="AT8" s="80"/>
      <c r="AU8" s="80"/>
      <c r="AV8" s="80"/>
      <c r="AW8" s="80"/>
      <c r="AX8" s="81"/>
      <c r="AY8" s="81"/>
      <c r="AZ8" s="81"/>
      <c r="BA8" s="81"/>
      <c r="BB8" s="81"/>
      <c r="BC8" s="81"/>
      <c r="BD8" s="55"/>
      <c r="BE8" s="55"/>
      <c r="BF8" s="55"/>
      <c r="BG8" s="55"/>
      <c r="BH8" s="55"/>
      <c r="BI8" s="55"/>
      <c r="BJ8" s="56"/>
      <c r="BK8" s="56"/>
      <c r="BL8" s="56"/>
      <c r="BM8" s="56"/>
      <c r="BN8" s="56"/>
      <c r="BO8" s="56"/>
      <c r="BP8" s="69"/>
      <c r="BQ8" s="69"/>
      <c r="BR8" s="69"/>
      <c r="BS8" s="69"/>
      <c r="BT8" s="69"/>
      <c r="BU8" s="69"/>
      <c r="BV8" s="49">
        <f t="shared" si="0"/>
        <v>0</v>
      </c>
      <c r="BW8" s="49">
        <f t="shared" si="1"/>
        <v>0</v>
      </c>
      <c r="BX8" s="49">
        <f t="shared" si="2"/>
        <v>0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0</v>
      </c>
      <c r="CC8" s="70"/>
      <c r="CD8" s="51" t="e">
        <f t="shared" si="7"/>
        <v>#DIV/0!</v>
      </c>
      <c r="CE8" s="49" t="e">
        <f t="shared" si="8"/>
        <v>#DIV/0!</v>
      </c>
      <c r="CF8" s="49" t="e">
        <f t="shared" si="9"/>
        <v>#DIV/0!</v>
      </c>
      <c r="CG8" s="49" t="e">
        <f t="shared" si="10"/>
        <v>#DIV/0!</v>
      </c>
      <c r="CH8" s="117" t="e">
        <f t="shared" si="11"/>
        <v>#DIV/0!</v>
      </c>
      <c r="CI8" s="52"/>
      <c r="CJ8" s="52"/>
      <c r="CK8" s="52"/>
    </row>
    <row r="9" spans="1:89" s="53" customFormat="1" ht="15.75" customHeight="1" x14ac:dyDescent="0.3">
      <c r="A9" s="157" t="s">
        <v>113</v>
      </c>
      <c r="B9" s="161"/>
      <c r="C9" s="161"/>
      <c r="D9" s="161"/>
      <c r="E9" s="161"/>
      <c r="F9" s="161"/>
      <c r="G9" s="161"/>
      <c r="H9" s="160"/>
      <c r="I9" s="160"/>
      <c r="J9" s="160"/>
      <c r="K9" s="160"/>
      <c r="L9" s="160"/>
      <c r="M9" s="160"/>
      <c r="N9" s="161"/>
      <c r="O9" s="161"/>
      <c r="P9" s="161"/>
      <c r="Q9" s="161">
        <v>1</v>
      </c>
      <c r="R9" s="161"/>
      <c r="S9" s="161"/>
      <c r="T9" s="160"/>
      <c r="U9" s="160"/>
      <c r="V9" s="160">
        <v>1</v>
      </c>
      <c r="W9" s="160"/>
      <c r="X9" s="160"/>
      <c r="Y9" s="160"/>
      <c r="Z9" s="161"/>
      <c r="AA9" s="161"/>
      <c r="AB9" s="161"/>
      <c r="AC9" s="161"/>
      <c r="AD9" s="161"/>
      <c r="AE9" s="161"/>
      <c r="AF9" s="160"/>
      <c r="AG9" s="160"/>
      <c r="AH9" s="160"/>
      <c r="AI9" s="160"/>
      <c r="AJ9" s="160"/>
      <c r="AK9" s="160"/>
      <c r="AL9" s="161"/>
      <c r="AM9" s="161"/>
      <c r="AN9" s="161"/>
      <c r="AO9" s="161"/>
      <c r="AP9" s="161"/>
      <c r="AQ9" s="161"/>
      <c r="AR9" s="160"/>
      <c r="AS9" s="160"/>
      <c r="AT9" s="160"/>
      <c r="AU9" s="160"/>
      <c r="AV9" s="160"/>
      <c r="AW9" s="160"/>
      <c r="AX9" s="161"/>
      <c r="AY9" s="161"/>
      <c r="AZ9" s="161"/>
      <c r="BA9" s="161"/>
      <c r="BB9" s="161"/>
      <c r="BC9" s="161"/>
      <c r="BD9" s="158"/>
      <c r="BE9" s="158"/>
      <c r="BF9" s="158"/>
      <c r="BG9" s="158"/>
      <c r="BH9" s="158"/>
      <c r="BI9" s="158"/>
      <c r="BJ9" s="156"/>
      <c r="BK9" s="156"/>
      <c r="BL9" s="156"/>
      <c r="BM9" s="156"/>
      <c r="BN9" s="156"/>
      <c r="BO9" s="156"/>
      <c r="BP9" s="158"/>
      <c r="BQ9" s="158"/>
      <c r="BR9" s="158"/>
      <c r="BS9" s="158"/>
      <c r="BT9" s="158"/>
      <c r="BU9" s="158"/>
      <c r="BV9" s="152">
        <v>0</v>
      </c>
      <c r="BW9" s="152">
        <v>0</v>
      </c>
      <c r="BX9" s="152">
        <v>1</v>
      </c>
      <c r="BY9" s="152">
        <v>1</v>
      </c>
      <c r="BZ9" s="152">
        <v>0</v>
      </c>
      <c r="CA9" s="152">
        <v>0</v>
      </c>
      <c r="CB9" s="153">
        <v>2</v>
      </c>
      <c r="CC9" s="159"/>
      <c r="CD9" s="154" t="e">
        <v>#DIV/0!</v>
      </c>
      <c r="CE9" s="152">
        <v>50</v>
      </c>
      <c r="CF9" s="152">
        <v>50</v>
      </c>
      <c r="CG9" s="152">
        <v>0</v>
      </c>
      <c r="CH9" s="162">
        <v>50</v>
      </c>
      <c r="CI9" s="155"/>
      <c r="CJ9" s="155"/>
      <c r="CK9" s="155"/>
    </row>
    <row r="10" spans="1:89" s="53" customFormat="1" ht="15.75" customHeight="1" x14ac:dyDescent="0.3">
      <c r="A10" s="68" t="s">
        <v>114</v>
      </c>
      <c r="B10" s="81"/>
      <c r="C10" s="81"/>
      <c r="D10" s="81">
        <v>1</v>
      </c>
      <c r="E10" s="81">
        <v>1</v>
      </c>
      <c r="F10" s="81"/>
      <c r="G10" s="81"/>
      <c r="H10" s="80"/>
      <c r="I10" s="80"/>
      <c r="J10" s="80"/>
      <c r="K10" s="80"/>
      <c r="L10" s="80"/>
      <c r="M10" s="80"/>
      <c r="N10" s="81"/>
      <c r="O10" s="81"/>
      <c r="P10" s="81"/>
      <c r="Q10" s="81"/>
      <c r="R10" s="81"/>
      <c r="S10" s="81"/>
      <c r="T10" s="80"/>
      <c r="U10" s="80"/>
      <c r="V10" s="80"/>
      <c r="W10" s="80"/>
      <c r="X10" s="80"/>
      <c r="Y10" s="80"/>
      <c r="Z10" s="81"/>
      <c r="AA10" s="81"/>
      <c r="AB10" s="81"/>
      <c r="AC10" s="81"/>
      <c r="AD10" s="81"/>
      <c r="AE10" s="81"/>
      <c r="AF10" s="80"/>
      <c r="AG10" s="80"/>
      <c r="AH10" s="80"/>
      <c r="AI10" s="80"/>
      <c r="AJ10" s="80"/>
      <c r="AK10" s="80"/>
      <c r="AL10" s="81"/>
      <c r="AM10" s="81"/>
      <c r="AN10" s="81"/>
      <c r="AO10" s="81"/>
      <c r="AP10" s="81"/>
      <c r="AQ10" s="81"/>
      <c r="AR10" s="80"/>
      <c r="AS10" s="80"/>
      <c r="AT10" s="80"/>
      <c r="AU10" s="80"/>
      <c r="AV10" s="80"/>
      <c r="AW10" s="80"/>
      <c r="AX10" s="81"/>
      <c r="AY10" s="81"/>
      <c r="AZ10" s="81"/>
      <c r="BA10" s="81"/>
      <c r="BB10" s="81"/>
      <c r="BC10" s="81"/>
      <c r="BD10" s="69"/>
      <c r="BE10" s="69"/>
      <c r="BF10" s="69"/>
      <c r="BG10" s="69"/>
      <c r="BH10" s="69"/>
      <c r="BI10" s="69"/>
      <c r="BJ10" s="96"/>
      <c r="BK10" s="96"/>
      <c r="BL10" s="96"/>
      <c r="BM10" s="96"/>
      <c r="BN10" s="96"/>
      <c r="BO10" s="96"/>
      <c r="BP10" s="69"/>
      <c r="BQ10" s="69"/>
      <c r="BR10" s="69"/>
      <c r="BS10" s="69"/>
      <c r="BT10" s="69"/>
      <c r="BU10" s="69"/>
      <c r="BV10" s="49">
        <f t="shared" si="0"/>
        <v>0</v>
      </c>
      <c r="BW10" s="49">
        <f t="shared" si="1"/>
        <v>0</v>
      </c>
      <c r="BX10" s="49">
        <f t="shared" si="2"/>
        <v>1</v>
      </c>
      <c r="BY10" s="49">
        <f t="shared" si="3"/>
        <v>1</v>
      </c>
      <c r="BZ10" s="49">
        <f t="shared" si="4"/>
        <v>0</v>
      </c>
      <c r="CA10" s="49">
        <f t="shared" si="5"/>
        <v>0</v>
      </c>
      <c r="CB10" s="50">
        <f t="shared" si="6"/>
        <v>2</v>
      </c>
      <c r="CC10" s="70"/>
      <c r="CD10" s="51" t="e">
        <f t="shared" si="7"/>
        <v>#DIV/0!</v>
      </c>
      <c r="CE10" s="49">
        <f t="shared" si="8"/>
        <v>50</v>
      </c>
      <c r="CF10" s="49">
        <f t="shared" si="9"/>
        <v>50</v>
      </c>
      <c r="CG10" s="49">
        <f t="shared" si="10"/>
        <v>0</v>
      </c>
      <c r="CH10" s="117">
        <f t="shared" si="11"/>
        <v>50</v>
      </c>
      <c r="CI10" s="52"/>
      <c r="CJ10" s="52"/>
      <c r="CK10" s="52"/>
    </row>
    <row r="11" spans="1:89" s="53" customFormat="1" ht="15.75" customHeight="1" x14ac:dyDescent="0.3">
      <c r="A11" s="68" t="s">
        <v>115</v>
      </c>
      <c r="B11" s="81">
        <v>1</v>
      </c>
      <c r="C11" s="81"/>
      <c r="D11" s="81"/>
      <c r="E11" s="81"/>
      <c r="F11" s="81"/>
      <c r="G11" s="81"/>
      <c r="H11" s="80">
        <v>1</v>
      </c>
      <c r="I11" s="80"/>
      <c r="J11" s="80"/>
      <c r="K11" s="80"/>
      <c r="L11" s="80"/>
      <c r="M11" s="80"/>
      <c r="N11" s="81"/>
      <c r="O11" s="81"/>
      <c r="P11" s="81"/>
      <c r="Q11" s="81"/>
      <c r="R11" s="81"/>
      <c r="S11" s="81"/>
      <c r="T11" s="80"/>
      <c r="U11" s="80"/>
      <c r="V11" s="80"/>
      <c r="W11" s="80"/>
      <c r="X11" s="80"/>
      <c r="Y11" s="80"/>
      <c r="Z11" s="81"/>
      <c r="AA11" s="81"/>
      <c r="AB11" s="81"/>
      <c r="AC11" s="81"/>
      <c r="AD11" s="81"/>
      <c r="AE11" s="81"/>
      <c r="AF11" s="80"/>
      <c r="AG11" s="80"/>
      <c r="AH11" s="80"/>
      <c r="AI11" s="80"/>
      <c r="AJ11" s="80"/>
      <c r="AK11" s="80"/>
      <c r="AL11" s="81"/>
      <c r="AM11" s="81"/>
      <c r="AN11" s="81"/>
      <c r="AO11" s="81"/>
      <c r="AP11" s="81"/>
      <c r="AQ11" s="81"/>
      <c r="AR11" s="80"/>
      <c r="AS11" s="80"/>
      <c r="AT11" s="80"/>
      <c r="AU11" s="80"/>
      <c r="AV11" s="80"/>
      <c r="AW11" s="80"/>
      <c r="AX11" s="81"/>
      <c r="AY11" s="81"/>
      <c r="AZ11" s="81"/>
      <c r="BA11" s="81"/>
      <c r="BB11" s="81"/>
      <c r="BC11" s="81"/>
      <c r="BD11" s="69"/>
      <c r="BE11" s="69"/>
      <c r="BF11" s="69"/>
      <c r="BG11" s="69"/>
      <c r="BH11" s="69"/>
      <c r="BI11" s="69"/>
      <c r="BJ11" s="61"/>
      <c r="BK11" s="61"/>
      <c r="BL11" s="61"/>
      <c r="BM11" s="61"/>
      <c r="BN11" s="61"/>
      <c r="BO11" s="61"/>
      <c r="BP11" s="69"/>
      <c r="BQ11" s="69"/>
      <c r="BR11" s="69"/>
      <c r="BS11" s="69"/>
      <c r="BT11" s="69"/>
      <c r="BU11" s="69"/>
      <c r="BV11" s="49">
        <f t="shared" si="0"/>
        <v>2</v>
      </c>
      <c r="BW11" s="49">
        <f t="shared" si="1"/>
        <v>0</v>
      </c>
      <c r="BX11" s="49">
        <f t="shared" si="2"/>
        <v>0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2</v>
      </c>
      <c r="CC11" s="70"/>
      <c r="CD11" s="51" t="e">
        <f t="shared" si="7"/>
        <v>#DIV/0!</v>
      </c>
      <c r="CE11" s="49">
        <f t="shared" si="8"/>
        <v>100</v>
      </c>
      <c r="CF11" s="49">
        <f t="shared" si="9"/>
        <v>0</v>
      </c>
      <c r="CG11" s="49">
        <f t="shared" si="10"/>
        <v>0</v>
      </c>
      <c r="CH11" s="117">
        <f t="shared" si="11"/>
        <v>0</v>
      </c>
      <c r="CI11" s="52"/>
      <c r="CJ11" s="52"/>
      <c r="CK11" s="52"/>
    </row>
    <row r="12" spans="1:89" s="53" customFormat="1" ht="15.75" customHeight="1" x14ac:dyDescent="0.35">
      <c r="A12" s="68" t="s">
        <v>116</v>
      </c>
      <c r="B12" s="81"/>
      <c r="C12" s="81"/>
      <c r="D12" s="81"/>
      <c r="E12" s="81"/>
      <c r="F12" s="81"/>
      <c r="G12" s="81"/>
      <c r="H12" s="80"/>
      <c r="I12" s="80"/>
      <c r="J12" s="80"/>
      <c r="K12" s="80"/>
      <c r="L12" s="80"/>
      <c r="M12" s="80"/>
      <c r="N12" s="82"/>
      <c r="O12" s="82"/>
      <c r="P12" s="82"/>
      <c r="Q12" s="82"/>
      <c r="R12" s="82"/>
      <c r="S12" s="82"/>
      <c r="T12" s="80"/>
      <c r="U12" s="80"/>
      <c r="V12" s="80"/>
      <c r="W12" s="80"/>
      <c r="X12" s="80"/>
      <c r="Y12" s="80"/>
      <c r="Z12" s="81"/>
      <c r="AA12" s="81"/>
      <c r="AB12" s="81"/>
      <c r="AC12" s="81"/>
      <c r="AD12" s="81"/>
      <c r="AE12" s="81"/>
      <c r="AF12" s="83"/>
      <c r="AG12" s="83"/>
      <c r="AH12" s="83"/>
      <c r="AI12" s="83"/>
      <c r="AJ12" s="83"/>
      <c r="AK12" s="83"/>
      <c r="AL12" s="81"/>
      <c r="AM12" s="81"/>
      <c r="AN12" s="81"/>
      <c r="AO12" s="81"/>
      <c r="AP12" s="81"/>
      <c r="AQ12" s="81"/>
      <c r="AR12" s="80"/>
      <c r="AS12" s="80"/>
      <c r="AT12" s="80"/>
      <c r="AU12" s="80"/>
      <c r="AV12" s="80"/>
      <c r="AW12" s="80"/>
      <c r="AX12" s="81"/>
      <c r="AY12" s="81"/>
      <c r="AZ12" s="81"/>
      <c r="BA12" s="81"/>
      <c r="BB12" s="81"/>
      <c r="BC12" s="81"/>
      <c r="BD12" s="69"/>
      <c r="BE12" s="69"/>
      <c r="BF12" s="69"/>
      <c r="BG12" s="69"/>
      <c r="BH12" s="69"/>
      <c r="BI12" s="69"/>
      <c r="BJ12" s="61"/>
      <c r="BK12" s="61"/>
      <c r="BL12" s="61"/>
      <c r="BM12" s="61"/>
      <c r="BN12" s="61"/>
      <c r="BO12" s="61"/>
      <c r="BP12" s="69"/>
      <c r="BQ12" s="69"/>
      <c r="BR12" s="69"/>
      <c r="BS12" s="69"/>
      <c r="BT12" s="69"/>
      <c r="BU12" s="69"/>
      <c r="BV12" s="49">
        <f t="shared" si="0"/>
        <v>0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0</v>
      </c>
      <c r="CC12" s="70"/>
      <c r="CD12" s="51" t="e">
        <f t="shared" si="7"/>
        <v>#DIV/0!</v>
      </c>
      <c r="CE12" s="49" t="e">
        <f t="shared" si="8"/>
        <v>#DIV/0!</v>
      </c>
      <c r="CF12" s="49" t="e">
        <f t="shared" si="9"/>
        <v>#DIV/0!</v>
      </c>
      <c r="CG12" s="49" t="e">
        <f t="shared" si="10"/>
        <v>#DIV/0!</v>
      </c>
      <c r="CH12" s="117" t="e">
        <f t="shared" si="11"/>
        <v>#DIV/0!</v>
      </c>
      <c r="CI12" s="52"/>
      <c r="CJ12" s="52"/>
      <c r="CK12" s="52"/>
    </row>
    <row r="13" spans="1:89" s="53" customFormat="1" ht="15.75" customHeight="1" x14ac:dyDescent="0.3">
      <c r="A13" s="68" t="s">
        <v>117</v>
      </c>
      <c r="B13" s="81"/>
      <c r="C13" s="81"/>
      <c r="D13" s="81"/>
      <c r="E13" s="81"/>
      <c r="F13" s="81"/>
      <c r="G13" s="81"/>
      <c r="H13" s="80"/>
      <c r="I13" s="80"/>
      <c r="J13" s="80"/>
      <c r="K13" s="80"/>
      <c r="L13" s="80"/>
      <c r="M13" s="80"/>
      <c r="N13" s="81"/>
      <c r="O13" s="81"/>
      <c r="P13" s="81"/>
      <c r="Q13" s="81">
        <v>1</v>
      </c>
      <c r="R13" s="81"/>
      <c r="S13" s="81"/>
      <c r="T13" s="80"/>
      <c r="U13" s="80"/>
      <c r="V13" s="80"/>
      <c r="W13" s="80"/>
      <c r="X13" s="80"/>
      <c r="Y13" s="80"/>
      <c r="Z13" s="81"/>
      <c r="AA13" s="81"/>
      <c r="AB13" s="81"/>
      <c r="AC13" s="81"/>
      <c r="AD13" s="81"/>
      <c r="AE13" s="81"/>
      <c r="AF13" s="80"/>
      <c r="AG13" s="80"/>
      <c r="AH13" s="80"/>
      <c r="AI13" s="80"/>
      <c r="AJ13" s="80"/>
      <c r="AK13" s="80"/>
      <c r="AL13" s="81"/>
      <c r="AM13" s="81"/>
      <c r="AN13" s="81"/>
      <c r="AO13" s="81"/>
      <c r="AP13" s="81"/>
      <c r="AQ13" s="81"/>
      <c r="AR13" s="80"/>
      <c r="AS13" s="80"/>
      <c r="AT13" s="80"/>
      <c r="AU13" s="80"/>
      <c r="AV13" s="80"/>
      <c r="AW13" s="80"/>
      <c r="AX13" s="81"/>
      <c r="AY13" s="81"/>
      <c r="AZ13" s="81"/>
      <c r="BA13" s="81"/>
      <c r="BB13" s="81"/>
      <c r="BC13" s="81"/>
      <c r="BD13" s="69"/>
      <c r="BE13" s="69"/>
      <c r="BF13" s="69"/>
      <c r="BG13" s="69"/>
      <c r="BH13" s="69"/>
      <c r="BI13" s="69"/>
      <c r="BJ13" s="61"/>
      <c r="BK13" s="61"/>
      <c r="BL13" s="61"/>
      <c r="BM13" s="61"/>
      <c r="BN13" s="61"/>
      <c r="BO13" s="61"/>
      <c r="BP13" s="69"/>
      <c r="BQ13" s="69"/>
      <c r="BR13" s="69"/>
      <c r="BS13" s="69"/>
      <c r="BT13" s="69"/>
      <c r="BU13" s="69"/>
      <c r="BV13" s="49">
        <f t="shared" si="0"/>
        <v>0</v>
      </c>
      <c r="BW13" s="49">
        <f t="shared" si="1"/>
        <v>0</v>
      </c>
      <c r="BX13" s="49">
        <f t="shared" si="2"/>
        <v>0</v>
      </c>
      <c r="BY13" s="49">
        <f t="shared" si="3"/>
        <v>1</v>
      </c>
      <c r="BZ13" s="49">
        <f t="shared" si="4"/>
        <v>0</v>
      </c>
      <c r="CA13" s="49">
        <f t="shared" si="5"/>
        <v>0</v>
      </c>
      <c r="CB13" s="50">
        <f t="shared" si="6"/>
        <v>1</v>
      </c>
      <c r="CC13" s="70"/>
      <c r="CD13" s="51" t="e">
        <f t="shared" si="7"/>
        <v>#DIV/0!</v>
      </c>
      <c r="CE13" s="49">
        <f t="shared" si="8"/>
        <v>0</v>
      </c>
      <c r="CF13" s="49">
        <f t="shared" si="9"/>
        <v>100</v>
      </c>
      <c r="CG13" s="49">
        <f t="shared" si="10"/>
        <v>0</v>
      </c>
      <c r="CH13" s="117">
        <f t="shared" si="11"/>
        <v>100</v>
      </c>
      <c r="CI13" s="52"/>
      <c r="CJ13" s="52"/>
      <c r="CK13" s="52"/>
    </row>
    <row r="14" spans="1:89" s="53" customFormat="1" ht="15.75" customHeight="1" x14ac:dyDescent="0.3">
      <c r="A14" s="68" t="s">
        <v>118</v>
      </c>
      <c r="B14" s="81"/>
      <c r="C14" s="81"/>
      <c r="D14" s="81"/>
      <c r="E14" s="81"/>
      <c r="F14" s="81"/>
      <c r="G14" s="81"/>
      <c r="H14" s="80"/>
      <c r="I14" s="80"/>
      <c r="J14" s="80"/>
      <c r="K14" s="80"/>
      <c r="L14" s="80"/>
      <c r="M14" s="80"/>
      <c r="N14" s="82"/>
      <c r="O14" s="82"/>
      <c r="P14" s="82">
        <v>1</v>
      </c>
      <c r="Q14" s="82"/>
      <c r="R14" s="82"/>
      <c r="S14" s="82"/>
      <c r="T14" s="80"/>
      <c r="U14" s="80"/>
      <c r="V14" s="80">
        <v>1</v>
      </c>
      <c r="W14" s="80">
        <v>1</v>
      </c>
      <c r="X14" s="80"/>
      <c r="Y14" s="80"/>
      <c r="Z14" s="81"/>
      <c r="AA14" s="81"/>
      <c r="AB14" s="81"/>
      <c r="AC14" s="81"/>
      <c r="AD14" s="81"/>
      <c r="AE14" s="81"/>
      <c r="AF14" s="80"/>
      <c r="AG14" s="80"/>
      <c r="AH14" s="80"/>
      <c r="AI14" s="80"/>
      <c r="AJ14" s="80">
        <v>1</v>
      </c>
      <c r="AK14" s="80"/>
      <c r="AL14" s="81"/>
      <c r="AM14" s="81"/>
      <c r="AN14" s="81"/>
      <c r="AO14" s="81"/>
      <c r="AP14" s="81"/>
      <c r="AQ14" s="81"/>
      <c r="AR14" s="80"/>
      <c r="AS14" s="80"/>
      <c r="AT14" s="80"/>
      <c r="AU14" s="80"/>
      <c r="AV14" s="80"/>
      <c r="AW14" s="80"/>
      <c r="AX14" s="81"/>
      <c r="AY14" s="81"/>
      <c r="AZ14" s="81"/>
      <c r="BA14" s="81"/>
      <c r="BB14" s="81"/>
      <c r="BC14" s="81"/>
      <c r="BD14" s="69"/>
      <c r="BE14" s="69"/>
      <c r="BF14" s="69"/>
      <c r="BG14" s="69"/>
      <c r="BH14" s="69"/>
      <c r="BI14" s="69"/>
      <c r="BJ14" s="61"/>
      <c r="BK14" s="61"/>
      <c r="BL14" s="61"/>
      <c r="BM14" s="61"/>
      <c r="BN14" s="61"/>
      <c r="BO14" s="61"/>
      <c r="BP14" s="69"/>
      <c r="BQ14" s="69"/>
      <c r="BR14" s="69"/>
      <c r="BS14" s="69"/>
      <c r="BT14" s="69"/>
      <c r="BU14" s="69"/>
      <c r="BV14" s="49">
        <f t="shared" si="0"/>
        <v>0</v>
      </c>
      <c r="BW14" s="49">
        <f t="shared" si="1"/>
        <v>0</v>
      </c>
      <c r="BX14" s="49">
        <f t="shared" si="2"/>
        <v>2</v>
      </c>
      <c r="BY14" s="49">
        <f t="shared" si="3"/>
        <v>1</v>
      </c>
      <c r="BZ14" s="49">
        <f t="shared" si="4"/>
        <v>1</v>
      </c>
      <c r="CA14" s="49">
        <f t="shared" si="5"/>
        <v>0</v>
      </c>
      <c r="CB14" s="50">
        <f t="shared" si="6"/>
        <v>4</v>
      </c>
      <c r="CC14" s="70"/>
      <c r="CD14" s="51" t="e">
        <f t="shared" si="7"/>
        <v>#DIV/0!</v>
      </c>
      <c r="CE14" s="49">
        <f t="shared" si="8"/>
        <v>50</v>
      </c>
      <c r="CF14" s="49">
        <f t="shared" si="9"/>
        <v>25</v>
      </c>
      <c r="CG14" s="49">
        <f t="shared" si="10"/>
        <v>25</v>
      </c>
      <c r="CH14" s="117">
        <f t="shared" si="11"/>
        <v>33.333333333333329</v>
      </c>
      <c r="CI14" s="52"/>
      <c r="CJ14" s="52"/>
      <c r="CK14" s="52"/>
    </row>
    <row r="15" spans="1:89" s="53" customFormat="1" ht="15.75" customHeight="1" x14ac:dyDescent="0.3">
      <c r="A15" s="68" t="s">
        <v>119</v>
      </c>
      <c r="B15" s="81"/>
      <c r="C15" s="81"/>
      <c r="D15" s="81"/>
      <c r="E15" s="81"/>
      <c r="F15" s="81"/>
      <c r="G15" s="81"/>
      <c r="H15" s="80"/>
      <c r="I15" s="80"/>
      <c r="J15" s="80"/>
      <c r="K15" s="80"/>
      <c r="L15" s="80"/>
      <c r="M15" s="80"/>
      <c r="N15" s="82"/>
      <c r="O15" s="82"/>
      <c r="P15" s="82"/>
      <c r="Q15" s="82"/>
      <c r="R15" s="82"/>
      <c r="S15" s="82"/>
      <c r="T15" s="80"/>
      <c r="U15" s="80"/>
      <c r="V15" s="80"/>
      <c r="W15" s="80"/>
      <c r="X15" s="80"/>
      <c r="Y15" s="80"/>
      <c r="Z15" s="82"/>
      <c r="AA15" s="82"/>
      <c r="AB15" s="82"/>
      <c r="AC15" s="82"/>
      <c r="AD15" s="82"/>
      <c r="AE15" s="82"/>
      <c r="AF15" s="80"/>
      <c r="AG15" s="80"/>
      <c r="AH15" s="80"/>
      <c r="AI15" s="80"/>
      <c r="AJ15" s="80"/>
      <c r="AK15" s="80"/>
      <c r="AL15" s="81"/>
      <c r="AM15" s="81"/>
      <c r="AN15" s="81"/>
      <c r="AO15" s="81"/>
      <c r="AP15" s="81"/>
      <c r="AQ15" s="81"/>
      <c r="AR15" s="80"/>
      <c r="AS15" s="80"/>
      <c r="AT15" s="80"/>
      <c r="AU15" s="80"/>
      <c r="AV15" s="80"/>
      <c r="AW15" s="80"/>
      <c r="AX15" s="81"/>
      <c r="AY15" s="81"/>
      <c r="AZ15" s="81"/>
      <c r="BA15" s="81"/>
      <c r="BB15" s="81"/>
      <c r="BC15" s="81"/>
      <c r="BD15" s="69"/>
      <c r="BE15" s="69"/>
      <c r="BF15" s="69"/>
      <c r="BG15" s="69"/>
      <c r="BH15" s="69"/>
      <c r="BI15" s="69"/>
      <c r="BJ15" s="61"/>
      <c r="BK15" s="61"/>
      <c r="BL15" s="61"/>
      <c r="BM15" s="61"/>
      <c r="BN15" s="61"/>
      <c r="BO15" s="61"/>
      <c r="BP15" s="69"/>
      <c r="BQ15" s="69"/>
      <c r="BR15" s="69"/>
      <c r="BS15" s="69"/>
      <c r="BT15" s="69"/>
      <c r="BU15" s="69"/>
      <c r="BV15" s="49">
        <f t="shared" si="0"/>
        <v>0</v>
      </c>
      <c r="BW15" s="49">
        <f t="shared" si="1"/>
        <v>0</v>
      </c>
      <c r="BX15" s="49">
        <f t="shared" si="2"/>
        <v>0</v>
      </c>
      <c r="BY15" s="49">
        <f t="shared" si="3"/>
        <v>0</v>
      </c>
      <c r="BZ15" s="49">
        <f t="shared" si="4"/>
        <v>0</v>
      </c>
      <c r="CA15" s="49">
        <f t="shared" si="5"/>
        <v>0</v>
      </c>
      <c r="CB15" s="50">
        <f t="shared" si="6"/>
        <v>0</v>
      </c>
      <c r="CC15" s="70"/>
      <c r="CD15" s="51" t="e">
        <f t="shared" si="7"/>
        <v>#DIV/0!</v>
      </c>
      <c r="CE15" s="49" t="e">
        <f t="shared" si="8"/>
        <v>#DIV/0!</v>
      </c>
      <c r="CF15" s="49" t="e">
        <f t="shared" si="9"/>
        <v>#DIV/0!</v>
      </c>
      <c r="CG15" s="49" t="e">
        <f t="shared" si="10"/>
        <v>#DIV/0!</v>
      </c>
      <c r="CH15" s="117" t="e">
        <f t="shared" si="11"/>
        <v>#DIV/0!</v>
      </c>
      <c r="CI15" s="52"/>
      <c r="CJ15" s="52"/>
      <c r="CK15" s="52"/>
    </row>
    <row r="16" spans="1:89" ht="15.75" customHeight="1" x14ac:dyDescent="0.35">
      <c r="A16" s="57" t="s">
        <v>51</v>
      </c>
      <c r="B16" s="59">
        <f t="shared" ref="B16:AG16" si="12">SUM(B4:B15)</f>
        <v>1</v>
      </c>
      <c r="C16" s="59">
        <f t="shared" si="12"/>
        <v>0</v>
      </c>
      <c r="D16" s="59">
        <f t="shared" si="12"/>
        <v>1</v>
      </c>
      <c r="E16" s="59">
        <f t="shared" si="12"/>
        <v>1</v>
      </c>
      <c r="F16" s="59">
        <f t="shared" si="12"/>
        <v>0</v>
      </c>
      <c r="G16" s="59">
        <f t="shared" si="12"/>
        <v>0</v>
      </c>
      <c r="H16" s="59">
        <f t="shared" si="12"/>
        <v>1</v>
      </c>
      <c r="I16" s="59">
        <f t="shared" si="12"/>
        <v>0</v>
      </c>
      <c r="J16" s="59">
        <f t="shared" si="12"/>
        <v>0</v>
      </c>
      <c r="K16" s="59">
        <f t="shared" si="12"/>
        <v>0</v>
      </c>
      <c r="L16" s="59">
        <f t="shared" si="12"/>
        <v>0</v>
      </c>
      <c r="M16" s="59">
        <f t="shared" si="12"/>
        <v>0</v>
      </c>
      <c r="N16" s="59">
        <f t="shared" si="12"/>
        <v>0</v>
      </c>
      <c r="O16" s="59">
        <f t="shared" si="12"/>
        <v>0</v>
      </c>
      <c r="P16" s="59">
        <f t="shared" si="12"/>
        <v>1</v>
      </c>
      <c r="Q16" s="59">
        <f t="shared" si="12"/>
        <v>2</v>
      </c>
      <c r="R16" s="59">
        <f t="shared" si="12"/>
        <v>0</v>
      </c>
      <c r="S16" s="59">
        <f t="shared" si="12"/>
        <v>0</v>
      </c>
      <c r="T16" s="59">
        <f t="shared" si="12"/>
        <v>0</v>
      </c>
      <c r="U16" s="59">
        <f t="shared" si="12"/>
        <v>0</v>
      </c>
      <c r="V16" s="59">
        <f t="shared" si="12"/>
        <v>2</v>
      </c>
      <c r="W16" s="59">
        <f t="shared" si="12"/>
        <v>1</v>
      </c>
      <c r="X16" s="59">
        <f t="shared" si="12"/>
        <v>0</v>
      </c>
      <c r="Y16" s="59">
        <f t="shared" si="12"/>
        <v>0</v>
      </c>
      <c r="Z16" s="59">
        <f t="shared" si="12"/>
        <v>1</v>
      </c>
      <c r="AA16" s="59">
        <f t="shared" si="12"/>
        <v>0</v>
      </c>
      <c r="AB16" s="59">
        <f t="shared" si="12"/>
        <v>0</v>
      </c>
      <c r="AC16" s="59">
        <f t="shared" si="12"/>
        <v>0</v>
      </c>
      <c r="AD16" s="59">
        <f t="shared" si="12"/>
        <v>0</v>
      </c>
      <c r="AE16" s="59">
        <f t="shared" si="12"/>
        <v>0</v>
      </c>
      <c r="AF16" s="59">
        <f t="shared" si="12"/>
        <v>0</v>
      </c>
      <c r="AG16" s="59">
        <f t="shared" si="12"/>
        <v>0</v>
      </c>
      <c r="AH16" s="59">
        <f t="shared" ref="AH16:BM16" si="13">SUM(AH4:AH15)</f>
        <v>0</v>
      </c>
      <c r="AI16" s="59">
        <f t="shared" si="13"/>
        <v>0</v>
      </c>
      <c r="AJ16" s="59">
        <f t="shared" si="13"/>
        <v>1</v>
      </c>
      <c r="AK16" s="59">
        <f t="shared" si="13"/>
        <v>0</v>
      </c>
      <c r="AL16" s="59">
        <f t="shared" si="13"/>
        <v>0</v>
      </c>
      <c r="AM16" s="59">
        <f t="shared" si="13"/>
        <v>0</v>
      </c>
      <c r="AN16" s="59">
        <f t="shared" si="13"/>
        <v>0</v>
      </c>
      <c r="AO16" s="59">
        <f t="shared" si="13"/>
        <v>0</v>
      </c>
      <c r="AP16" s="59">
        <f t="shared" si="13"/>
        <v>0</v>
      </c>
      <c r="AQ16" s="59">
        <f t="shared" si="13"/>
        <v>0</v>
      </c>
      <c r="AR16" s="59">
        <f t="shared" si="13"/>
        <v>0</v>
      </c>
      <c r="AS16" s="59">
        <f t="shared" si="13"/>
        <v>0</v>
      </c>
      <c r="AT16" s="59">
        <f t="shared" si="13"/>
        <v>0</v>
      </c>
      <c r="AU16" s="59">
        <f t="shared" si="13"/>
        <v>0</v>
      </c>
      <c r="AV16" s="59">
        <f t="shared" si="13"/>
        <v>0</v>
      </c>
      <c r="AW16" s="59">
        <f t="shared" si="13"/>
        <v>0</v>
      </c>
      <c r="AX16" s="59">
        <f t="shared" si="13"/>
        <v>0</v>
      </c>
      <c r="AY16" s="59">
        <f t="shared" si="13"/>
        <v>0</v>
      </c>
      <c r="AZ16" s="59">
        <f t="shared" si="13"/>
        <v>0</v>
      </c>
      <c r="BA16" s="59">
        <f t="shared" si="13"/>
        <v>0</v>
      </c>
      <c r="BB16" s="59">
        <f t="shared" si="13"/>
        <v>0</v>
      </c>
      <c r="BC16" s="59">
        <f t="shared" si="13"/>
        <v>0</v>
      </c>
      <c r="BD16" s="59">
        <f t="shared" si="13"/>
        <v>0</v>
      </c>
      <c r="BE16" s="59">
        <f t="shared" si="13"/>
        <v>0</v>
      </c>
      <c r="BF16" s="59">
        <f t="shared" si="13"/>
        <v>0</v>
      </c>
      <c r="BG16" s="59">
        <f t="shared" si="13"/>
        <v>0</v>
      </c>
      <c r="BH16" s="59">
        <f t="shared" si="13"/>
        <v>0</v>
      </c>
      <c r="BI16" s="59">
        <f t="shared" si="13"/>
        <v>0</v>
      </c>
      <c r="BJ16" s="59">
        <f t="shared" si="13"/>
        <v>0</v>
      </c>
      <c r="BK16" s="59">
        <f t="shared" si="13"/>
        <v>0</v>
      </c>
      <c r="BL16" s="59">
        <f t="shared" si="13"/>
        <v>0</v>
      </c>
      <c r="BM16" s="59">
        <f t="shared" si="13"/>
        <v>0</v>
      </c>
      <c r="BN16" s="59">
        <f t="shared" ref="BN16:CC16" si="14">SUM(BN4:BN15)</f>
        <v>0</v>
      </c>
      <c r="BO16" s="59">
        <f t="shared" si="14"/>
        <v>0</v>
      </c>
      <c r="BP16" s="59">
        <f t="shared" si="14"/>
        <v>0</v>
      </c>
      <c r="BQ16" s="59">
        <f t="shared" si="14"/>
        <v>0</v>
      </c>
      <c r="BR16" s="59">
        <f t="shared" si="14"/>
        <v>0</v>
      </c>
      <c r="BS16" s="59">
        <f t="shared" si="14"/>
        <v>0</v>
      </c>
      <c r="BT16" s="59">
        <f t="shared" si="14"/>
        <v>0</v>
      </c>
      <c r="BU16" s="59">
        <f t="shared" si="14"/>
        <v>0</v>
      </c>
      <c r="BV16" s="59">
        <f t="shared" si="14"/>
        <v>3</v>
      </c>
      <c r="BW16" s="59">
        <f t="shared" si="14"/>
        <v>0</v>
      </c>
      <c r="BX16" s="59">
        <f t="shared" si="14"/>
        <v>4</v>
      </c>
      <c r="BY16" s="59">
        <f t="shared" si="14"/>
        <v>4</v>
      </c>
      <c r="BZ16" s="59">
        <f t="shared" si="14"/>
        <v>1</v>
      </c>
      <c r="CA16" s="59">
        <f t="shared" si="14"/>
        <v>0</v>
      </c>
      <c r="CB16" s="59">
        <f t="shared" si="14"/>
        <v>12</v>
      </c>
      <c r="CC16" s="76">
        <f t="shared" si="14"/>
        <v>0</v>
      </c>
      <c r="CD16" s="71" t="e">
        <f t="shared" si="7"/>
        <v>#DIV/0!</v>
      </c>
      <c r="CE16" s="71">
        <f t="shared" si="8"/>
        <v>58</v>
      </c>
      <c r="CF16" s="71">
        <f t="shared" si="9"/>
        <v>33</v>
      </c>
      <c r="CG16" s="71">
        <f t="shared" si="10"/>
        <v>8</v>
      </c>
      <c r="CH16" s="117">
        <f t="shared" si="11"/>
        <v>36.363636363636367</v>
      </c>
    </row>
    <row r="17" spans="1:86" s="63" customFormat="1" ht="21.75" customHeight="1" x14ac:dyDescent="0.35">
      <c r="A17" s="61"/>
      <c r="B17" s="189">
        <f>SUM(B16:G16)</f>
        <v>3</v>
      </c>
      <c r="C17" s="189"/>
      <c r="D17" s="189"/>
      <c r="E17" s="189"/>
      <c r="F17" s="189"/>
      <c r="G17" s="189"/>
      <c r="H17" s="189">
        <f>SUM(H16:M16)</f>
        <v>1</v>
      </c>
      <c r="I17" s="189"/>
      <c r="J17" s="189"/>
      <c r="K17" s="189"/>
      <c r="L17" s="189"/>
      <c r="M17" s="189"/>
      <c r="N17" s="189">
        <f>SUM(N16:S16)</f>
        <v>3</v>
      </c>
      <c r="O17" s="189"/>
      <c r="P17" s="189"/>
      <c r="Q17" s="189"/>
      <c r="R17" s="189"/>
      <c r="S17" s="189"/>
      <c r="T17" s="189">
        <f>SUM(T16:Y16)</f>
        <v>3</v>
      </c>
      <c r="U17" s="189"/>
      <c r="V17" s="189"/>
      <c r="W17" s="189"/>
      <c r="X17" s="189"/>
      <c r="Y17" s="189"/>
      <c r="Z17" s="189">
        <f>SUM(Z16:AE16)</f>
        <v>1</v>
      </c>
      <c r="AA17" s="189"/>
      <c r="AB17" s="189"/>
      <c r="AC17" s="189"/>
      <c r="AD17" s="189"/>
      <c r="AE17" s="189"/>
      <c r="AF17" s="189">
        <f>SUM(AF16:AK16)</f>
        <v>1</v>
      </c>
      <c r="AG17" s="189"/>
      <c r="AH17" s="189"/>
      <c r="AI17" s="189"/>
      <c r="AJ17" s="189"/>
      <c r="AK17" s="189"/>
      <c r="AL17" s="189">
        <f>SUM(AL16:AQ16)</f>
        <v>0</v>
      </c>
      <c r="AM17" s="189"/>
      <c r="AN17" s="189"/>
      <c r="AO17" s="189"/>
      <c r="AP17" s="189"/>
      <c r="AQ17" s="189"/>
      <c r="AR17" s="189">
        <f>SUM(AR16:AW16)</f>
        <v>0</v>
      </c>
      <c r="AS17" s="189"/>
      <c r="AT17" s="189"/>
      <c r="AU17" s="189"/>
      <c r="AV17" s="189"/>
      <c r="AW17" s="189"/>
      <c r="AX17" s="189">
        <f>SUM(AX16:BC16)</f>
        <v>0</v>
      </c>
      <c r="AY17" s="189"/>
      <c r="AZ17" s="189"/>
      <c r="BA17" s="189"/>
      <c r="BB17" s="189"/>
      <c r="BC17" s="189"/>
      <c r="BD17" s="189">
        <f>SUM(BD16:BI16)</f>
        <v>0</v>
      </c>
      <c r="BE17" s="189"/>
      <c r="BF17" s="189"/>
      <c r="BG17" s="189"/>
      <c r="BH17" s="189"/>
      <c r="BI17" s="189"/>
      <c r="BJ17" s="189">
        <f>SUM(BJ16:BO16)</f>
        <v>0</v>
      </c>
      <c r="BK17" s="189"/>
      <c r="BL17" s="189"/>
      <c r="BM17" s="189"/>
      <c r="BN17" s="189"/>
      <c r="BO17" s="189"/>
      <c r="BP17" s="189">
        <f>SUM(BP16:BU16)</f>
        <v>0</v>
      </c>
      <c r="BQ17" s="189"/>
      <c r="BR17" s="189"/>
      <c r="BS17" s="189"/>
      <c r="BT17" s="189"/>
      <c r="BU17" s="189"/>
      <c r="BV17" s="190">
        <f>SUM(BV16:CA16)</f>
        <v>12</v>
      </c>
      <c r="BW17" s="190"/>
      <c r="BX17" s="190"/>
      <c r="BY17" s="190"/>
      <c r="BZ17" s="190"/>
      <c r="CA17" s="190"/>
      <c r="CB17" s="190"/>
      <c r="CC17" s="57"/>
      <c r="CD17" s="51"/>
      <c r="CE17" s="49"/>
      <c r="CF17" s="49"/>
      <c r="CG17" s="49"/>
      <c r="CH17" s="114"/>
    </row>
  </sheetData>
  <sheetProtection selectLockedCells="1" selectUnlockedCells="1"/>
  <mergeCells count="31">
    <mergeCell ref="BD17:BI17"/>
    <mergeCell ref="BJ17:BO17"/>
    <mergeCell ref="BP17:BU17"/>
    <mergeCell ref="BV17:CB17"/>
    <mergeCell ref="BP2:BU2"/>
    <mergeCell ref="BV2:CB2"/>
    <mergeCell ref="BD2:BI2"/>
    <mergeCell ref="BJ2:BO2"/>
    <mergeCell ref="AX17:BC17"/>
    <mergeCell ref="B17:G17"/>
    <mergeCell ref="H17:M17"/>
    <mergeCell ref="N17:S17"/>
    <mergeCell ref="T17:Y17"/>
    <mergeCell ref="Z17:AE17"/>
    <mergeCell ref="AF17:AK17"/>
    <mergeCell ref="AL17:AQ17"/>
    <mergeCell ref="AR17:AW17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5"/>
  <sheetViews>
    <sheetView zoomScale="90" zoomScaleNormal="90" workbookViewId="0">
      <pane xSplit="1" ySplit="3" topLeftCell="H10" activePane="bottomRight" state="frozen"/>
      <selection pane="topRight" activeCell="B1" sqref="B1"/>
      <selection pane="bottomLeft" activeCell="A4" sqref="A4"/>
      <selection pane="bottomRight" activeCell="AL16" sqref="AL16"/>
    </sheetView>
  </sheetViews>
  <sheetFormatPr defaultColWidth="11.54296875" defaultRowHeight="12.75" customHeight="1" x14ac:dyDescent="0.35"/>
  <cols>
    <col min="1" max="1" width="10.1796875" style="65" customWidth="1"/>
    <col min="2" max="2" width="3.453125" style="65" customWidth="1"/>
    <col min="3" max="3" width="4.26953125" style="65" customWidth="1"/>
    <col min="4" max="4" width="4.54296875" style="65" customWidth="1"/>
    <col min="5" max="5" width="4" style="65" customWidth="1"/>
    <col min="6" max="6" width="4.1796875" style="65" customWidth="1"/>
    <col min="7" max="7" width="4.54296875" style="65" customWidth="1"/>
    <col min="8" max="15" width="3.453125" style="65" customWidth="1"/>
    <col min="16" max="16" width="4.1796875" style="65" customWidth="1"/>
    <col min="17" max="17" width="3.81640625" style="65" customWidth="1"/>
    <col min="18" max="18" width="3.453125" style="65" customWidth="1"/>
    <col min="19" max="22" width="4" style="65" customWidth="1"/>
    <col min="23" max="23" width="5" style="65" customWidth="1"/>
    <col min="24" max="54" width="4" style="65" customWidth="1"/>
    <col min="55" max="55" width="4.7265625" style="65" customWidth="1"/>
    <col min="56" max="73" width="4" style="65" customWidth="1"/>
    <col min="74" max="74" width="5.81640625" style="65" customWidth="1"/>
    <col min="75" max="79" width="5.7265625" style="65" customWidth="1"/>
    <col min="80" max="80" width="6.7265625" style="65" customWidth="1"/>
    <col min="81" max="81" width="12.81640625" style="66" customWidth="1"/>
    <col min="82" max="82" width="11.7265625" style="67" customWidth="1"/>
    <col min="83" max="85" width="10.26953125" style="45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1" t="s">
        <v>402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4" t="s">
        <v>35</v>
      </c>
      <c r="CD1" s="183" t="s">
        <v>36</v>
      </c>
      <c r="CE1" s="184" t="s">
        <v>37</v>
      </c>
      <c r="CF1" s="184"/>
      <c r="CG1" s="184"/>
    </row>
    <row r="2" spans="1:90" s="37" customFormat="1" ht="21" customHeight="1" x14ac:dyDescent="0.35">
      <c r="A2" s="185" t="s">
        <v>38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4"/>
      <c r="CD2" s="183"/>
      <c r="CE2" s="184"/>
      <c r="CF2" s="184"/>
      <c r="CG2" s="184"/>
    </row>
    <row r="3" spans="1:90" ht="45.75" customHeight="1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4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">
      <c r="A4" s="68" t="s">
        <v>120</v>
      </c>
      <c r="B4" s="48">
        <v>0</v>
      </c>
      <c r="C4" s="48">
        <v>0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61">
        <v>0</v>
      </c>
      <c r="J4" s="61">
        <v>1</v>
      </c>
      <c r="K4" s="61">
        <v>0</v>
      </c>
      <c r="L4" s="61">
        <v>0</v>
      </c>
      <c r="M4" s="61">
        <v>0</v>
      </c>
      <c r="N4" s="126">
        <v>0</v>
      </c>
      <c r="O4" s="126">
        <v>0</v>
      </c>
      <c r="P4" s="126">
        <v>0</v>
      </c>
      <c r="Q4" s="126">
        <v>0</v>
      </c>
      <c r="R4" s="126">
        <v>0</v>
      </c>
      <c r="S4" s="126">
        <v>0</v>
      </c>
      <c r="T4" s="126">
        <v>0</v>
      </c>
      <c r="U4" s="126">
        <v>0</v>
      </c>
      <c r="V4" s="126">
        <v>2</v>
      </c>
      <c r="W4" s="126">
        <v>2</v>
      </c>
      <c r="X4" s="126">
        <v>0</v>
      </c>
      <c r="Y4" s="126">
        <v>0</v>
      </c>
      <c r="Z4" s="126">
        <v>0</v>
      </c>
      <c r="AA4" s="126">
        <v>0</v>
      </c>
      <c r="AB4" s="126">
        <v>1</v>
      </c>
      <c r="AC4" s="126">
        <v>0</v>
      </c>
      <c r="AD4" s="126">
        <v>0</v>
      </c>
      <c r="AE4" s="126">
        <v>0</v>
      </c>
      <c r="AF4" s="126">
        <v>0</v>
      </c>
      <c r="AG4" s="126">
        <v>0</v>
      </c>
      <c r="AH4" s="126">
        <v>0</v>
      </c>
      <c r="AI4" s="126">
        <v>0</v>
      </c>
      <c r="AJ4" s="126">
        <v>0</v>
      </c>
      <c r="AK4" s="126">
        <v>0</v>
      </c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31">
        <f t="shared" ref="BV4:CA23" si="0">B4+H4+N4+T4+Z4+AF4+AL4+AR4+AX4+BD4+BJ4+BP4</f>
        <v>0</v>
      </c>
      <c r="BW4" s="131">
        <f t="shared" si="0"/>
        <v>0</v>
      </c>
      <c r="BX4" s="131">
        <f t="shared" si="0"/>
        <v>4</v>
      </c>
      <c r="BY4" s="131">
        <f t="shared" si="0"/>
        <v>2</v>
      </c>
      <c r="BZ4" s="131">
        <f t="shared" si="0"/>
        <v>0</v>
      </c>
      <c r="CA4" s="131">
        <f t="shared" si="0"/>
        <v>0</v>
      </c>
      <c r="CB4" s="50">
        <f t="shared" ref="CB4:CB23" si="1">SUM(BV4:CA4)</f>
        <v>6</v>
      </c>
      <c r="CC4" s="85"/>
      <c r="CD4" s="51" t="e">
        <f t="shared" ref="CD4:CD24" si="2">ROUND((CB4/CC4)*100,0)</f>
        <v>#DIV/0!</v>
      </c>
      <c r="CE4" s="49">
        <f t="shared" ref="CE4:CE24" si="3">ROUND(((BV4+BX4)/CB4)*100,0)</f>
        <v>67</v>
      </c>
      <c r="CF4" s="49">
        <f t="shared" ref="CF4:CF24" si="4">ROUND(((BW4+BY4)/CB4)*100,0)</f>
        <v>33</v>
      </c>
      <c r="CG4" s="49">
        <f t="shared" ref="CG4:CG24" si="5">ROUND(((BZ4+CA4)/CB4)*100,0)</f>
        <v>0</v>
      </c>
      <c r="CH4" s="117">
        <f>(BW4+BY4)/(BV4+BW4+BX4+BY4)*100</f>
        <v>33.333333333333329</v>
      </c>
      <c r="CI4" s="52"/>
      <c r="CJ4" s="52"/>
      <c r="CK4" s="52"/>
      <c r="CL4" s="52"/>
    </row>
    <row r="5" spans="1:90" s="53" customFormat="1" ht="15.75" customHeight="1" x14ac:dyDescent="0.3">
      <c r="A5" s="68" t="s">
        <v>121</v>
      </c>
      <c r="B5" s="126">
        <v>0</v>
      </c>
      <c r="C5" s="126">
        <v>0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  <c r="N5" s="126">
        <v>0</v>
      </c>
      <c r="O5" s="126">
        <v>0</v>
      </c>
      <c r="P5" s="126">
        <v>0</v>
      </c>
      <c r="Q5" s="126">
        <v>0</v>
      </c>
      <c r="R5" s="126">
        <v>0</v>
      </c>
      <c r="S5" s="126">
        <v>0</v>
      </c>
      <c r="T5" s="126">
        <v>0</v>
      </c>
      <c r="U5" s="126">
        <v>0</v>
      </c>
      <c r="V5" s="126">
        <v>0</v>
      </c>
      <c r="W5" s="126">
        <v>0</v>
      </c>
      <c r="X5" s="126">
        <v>0</v>
      </c>
      <c r="Y5" s="126">
        <v>0</v>
      </c>
      <c r="Z5" s="126">
        <v>0</v>
      </c>
      <c r="AA5" s="126">
        <v>0</v>
      </c>
      <c r="AB5" s="126">
        <v>0</v>
      </c>
      <c r="AC5" s="126">
        <v>0</v>
      </c>
      <c r="AD5" s="126">
        <v>0</v>
      </c>
      <c r="AE5" s="126">
        <v>0</v>
      </c>
      <c r="AF5" s="126">
        <v>0</v>
      </c>
      <c r="AG5" s="126">
        <v>0</v>
      </c>
      <c r="AH5" s="126">
        <v>0</v>
      </c>
      <c r="AI5" s="126">
        <v>0</v>
      </c>
      <c r="AJ5" s="126">
        <v>0</v>
      </c>
      <c r="AK5" s="126">
        <v>0</v>
      </c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31">
        <f t="shared" si="0"/>
        <v>0</v>
      </c>
      <c r="BW5" s="131">
        <f t="shared" si="0"/>
        <v>0</v>
      </c>
      <c r="BX5" s="131">
        <f t="shared" si="0"/>
        <v>0</v>
      </c>
      <c r="BY5" s="131">
        <f t="shared" si="0"/>
        <v>0</v>
      </c>
      <c r="BZ5" s="131">
        <f t="shared" si="0"/>
        <v>0</v>
      </c>
      <c r="CA5" s="131">
        <f t="shared" si="0"/>
        <v>0</v>
      </c>
      <c r="CB5" s="50">
        <f t="shared" si="1"/>
        <v>0</v>
      </c>
      <c r="CC5" s="85"/>
      <c r="CD5" s="51" t="e">
        <f t="shared" si="2"/>
        <v>#DIV/0!</v>
      </c>
      <c r="CE5" s="49" t="e">
        <f t="shared" si="3"/>
        <v>#DIV/0!</v>
      </c>
      <c r="CF5" s="49" t="e">
        <f t="shared" si="4"/>
        <v>#DIV/0!</v>
      </c>
      <c r="CG5" s="49" t="e">
        <f t="shared" si="5"/>
        <v>#DIV/0!</v>
      </c>
      <c r="CH5" s="117" t="e">
        <f t="shared" ref="CH5:CH24" si="6">(BW5+BY5)/(BV5+BW5+BX5+BY5)*100</f>
        <v>#DIV/0!</v>
      </c>
      <c r="CI5" s="52"/>
      <c r="CJ5" s="52"/>
      <c r="CK5" s="52"/>
      <c r="CL5" s="52"/>
    </row>
    <row r="6" spans="1:90" s="53" customFormat="1" ht="15.75" customHeight="1" x14ac:dyDescent="0.3">
      <c r="A6" s="68" t="s">
        <v>122</v>
      </c>
      <c r="B6" s="126">
        <v>0</v>
      </c>
      <c r="C6" s="12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31">
        <f t="shared" si="0"/>
        <v>0</v>
      </c>
      <c r="BW6" s="131">
        <f t="shared" si="0"/>
        <v>0</v>
      </c>
      <c r="BX6" s="131">
        <f t="shared" si="0"/>
        <v>0</v>
      </c>
      <c r="BY6" s="131">
        <f t="shared" si="0"/>
        <v>0</v>
      </c>
      <c r="BZ6" s="131">
        <f t="shared" si="0"/>
        <v>0</v>
      </c>
      <c r="CA6" s="131">
        <f t="shared" si="0"/>
        <v>0</v>
      </c>
      <c r="CB6" s="50">
        <f t="shared" si="1"/>
        <v>0</v>
      </c>
      <c r="CC6" s="85"/>
      <c r="CD6" s="51" t="e">
        <f t="shared" si="2"/>
        <v>#DIV/0!</v>
      </c>
      <c r="CE6" s="49" t="e">
        <f t="shared" si="3"/>
        <v>#DIV/0!</v>
      </c>
      <c r="CF6" s="49" t="e">
        <f t="shared" si="4"/>
        <v>#DIV/0!</v>
      </c>
      <c r="CG6" s="49" t="e">
        <f t="shared" si="5"/>
        <v>#DIV/0!</v>
      </c>
      <c r="CH6" s="117" t="e">
        <f t="shared" si="6"/>
        <v>#DIV/0!</v>
      </c>
      <c r="CI6" s="52"/>
      <c r="CJ6" s="52"/>
      <c r="CK6" s="52"/>
      <c r="CL6" s="52"/>
    </row>
    <row r="7" spans="1:90" s="53" customFormat="1" ht="15.75" customHeight="1" x14ac:dyDescent="0.3">
      <c r="A7" s="68" t="s">
        <v>123</v>
      </c>
      <c r="B7" s="126">
        <v>0</v>
      </c>
      <c r="C7" s="126">
        <v>0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1</v>
      </c>
      <c r="Q7" s="126">
        <v>0</v>
      </c>
      <c r="R7" s="126">
        <v>0</v>
      </c>
      <c r="S7" s="126">
        <v>0</v>
      </c>
      <c r="T7" s="126">
        <v>1</v>
      </c>
      <c r="U7" s="126">
        <v>0</v>
      </c>
      <c r="V7" s="126">
        <v>0</v>
      </c>
      <c r="W7" s="126">
        <v>0</v>
      </c>
      <c r="X7" s="126">
        <v>0</v>
      </c>
      <c r="Y7" s="126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6">
        <v>0</v>
      </c>
      <c r="AK7" s="126">
        <v>0</v>
      </c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31">
        <f t="shared" si="0"/>
        <v>1</v>
      </c>
      <c r="BW7" s="131">
        <f t="shared" si="0"/>
        <v>0</v>
      </c>
      <c r="BX7" s="131">
        <f t="shared" si="0"/>
        <v>1</v>
      </c>
      <c r="BY7" s="131">
        <f t="shared" si="0"/>
        <v>0</v>
      </c>
      <c r="BZ7" s="131">
        <f t="shared" si="0"/>
        <v>0</v>
      </c>
      <c r="CA7" s="131">
        <f t="shared" si="0"/>
        <v>0</v>
      </c>
      <c r="CB7" s="50">
        <f t="shared" si="1"/>
        <v>2</v>
      </c>
      <c r="CC7" s="85"/>
      <c r="CD7" s="51" t="e">
        <f t="shared" si="2"/>
        <v>#DIV/0!</v>
      </c>
      <c r="CE7" s="49">
        <f t="shared" si="3"/>
        <v>100</v>
      </c>
      <c r="CF7" s="49">
        <f t="shared" si="4"/>
        <v>0</v>
      </c>
      <c r="CG7" s="49">
        <f t="shared" si="5"/>
        <v>0</v>
      </c>
      <c r="CH7" s="117">
        <f t="shared" si="6"/>
        <v>0</v>
      </c>
      <c r="CI7" s="52"/>
      <c r="CJ7" s="52"/>
      <c r="CK7" s="52"/>
      <c r="CL7" s="52"/>
    </row>
    <row r="8" spans="1:90" s="53" customFormat="1" ht="15.75" customHeight="1" x14ac:dyDescent="0.3">
      <c r="A8" s="68" t="s">
        <v>124</v>
      </c>
      <c r="B8" s="126">
        <v>0</v>
      </c>
      <c r="C8" s="126">
        <v>1</v>
      </c>
      <c r="D8" s="126">
        <v>0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1</v>
      </c>
      <c r="V8" s="126">
        <v>0</v>
      </c>
      <c r="W8" s="126">
        <v>0</v>
      </c>
      <c r="X8" s="126">
        <v>0</v>
      </c>
      <c r="Y8" s="126">
        <v>0</v>
      </c>
      <c r="Z8" s="126">
        <v>0</v>
      </c>
      <c r="AA8" s="126">
        <v>0</v>
      </c>
      <c r="AB8" s="126">
        <v>0</v>
      </c>
      <c r="AC8" s="126">
        <v>0</v>
      </c>
      <c r="AD8" s="126">
        <v>0</v>
      </c>
      <c r="AE8" s="126">
        <v>0</v>
      </c>
      <c r="AF8" s="126"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31">
        <f t="shared" si="0"/>
        <v>0</v>
      </c>
      <c r="BW8" s="131">
        <f t="shared" si="0"/>
        <v>2</v>
      </c>
      <c r="BX8" s="131">
        <f t="shared" si="0"/>
        <v>0</v>
      </c>
      <c r="BY8" s="131">
        <f t="shared" si="0"/>
        <v>0</v>
      </c>
      <c r="BZ8" s="131">
        <f t="shared" si="0"/>
        <v>0</v>
      </c>
      <c r="CA8" s="131">
        <f t="shared" si="0"/>
        <v>0</v>
      </c>
      <c r="CB8" s="50">
        <f t="shared" si="1"/>
        <v>2</v>
      </c>
      <c r="CC8" s="85"/>
      <c r="CD8" s="51" t="e">
        <f t="shared" si="2"/>
        <v>#DIV/0!</v>
      </c>
      <c r="CE8" s="49">
        <f t="shared" si="3"/>
        <v>0</v>
      </c>
      <c r="CF8" s="49">
        <f t="shared" si="4"/>
        <v>100</v>
      </c>
      <c r="CG8" s="49">
        <f t="shared" si="5"/>
        <v>0</v>
      </c>
      <c r="CH8" s="117">
        <f t="shared" si="6"/>
        <v>100</v>
      </c>
      <c r="CI8" s="52"/>
      <c r="CJ8" s="52"/>
      <c r="CK8" s="52"/>
      <c r="CL8" s="52"/>
    </row>
    <row r="9" spans="1:90" s="53" customFormat="1" ht="15.75" customHeight="1" x14ac:dyDescent="0.3">
      <c r="A9" s="68" t="s">
        <v>125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1</v>
      </c>
      <c r="R9" s="126">
        <v>0</v>
      </c>
      <c r="S9" s="126">
        <v>0</v>
      </c>
      <c r="T9" s="126">
        <v>0</v>
      </c>
      <c r="U9" s="126">
        <v>0</v>
      </c>
      <c r="V9" s="126">
        <v>1</v>
      </c>
      <c r="W9" s="126">
        <v>0</v>
      </c>
      <c r="X9" s="126">
        <v>0</v>
      </c>
      <c r="Y9" s="126">
        <v>0</v>
      </c>
      <c r="Z9" s="126">
        <v>0</v>
      </c>
      <c r="AA9" s="126">
        <v>0</v>
      </c>
      <c r="AB9" s="126">
        <v>0</v>
      </c>
      <c r="AC9" s="126">
        <v>0</v>
      </c>
      <c r="AD9" s="126">
        <v>0</v>
      </c>
      <c r="AE9" s="126">
        <v>0</v>
      </c>
      <c r="AF9" s="126"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31">
        <f t="shared" si="0"/>
        <v>0</v>
      </c>
      <c r="BW9" s="131">
        <f t="shared" si="0"/>
        <v>0</v>
      </c>
      <c r="BX9" s="131">
        <f t="shared" si="0"/>
        <v>1</v>
      </c>
      <c r="BY9" s="131">
        <f t="shared" si="0"/>
        <v>1</v>
      </c>
      <c r="BZ9" s="131">
        <f t="shared" si="0"/>
        <v>0</v>
      </c>
      <c r="CA9" s="131">
        <f t="shared" si="0"/>
        <v>0</v>
      </c>
      <c r="CB9" s="50">
        <f t="shared" si="1"/>
        <v>2</v>
      </c>
      <c r="CC9" s="85"/>
      <c r="CD9" s="51" t="e">
        <f t="shared" si="2"/>
        <v>#DIV/0!</v>
      </c>
      <c r="CE9" s="49">
        <f t="shared" si="3"/>
        <v>50</v>
      </c>
      <c r="CF9" s="49">
        <f t="shared" si="4"/>
        <v>50</v>
      </c>
      <c r="CG9" s="49">
        <f t="shared" si="5"/>
        <v>0</v>
      </c>
      <c r="CH9" s="117">
        <f t="shared" si="6"/>
        <v>50</v>
      </c>
      <c r="CI9" s="52"/>
      <c r="CJ9" s="52"/>
      <c r="CK9" s="52"/>
      <c r="CL9" s="52"/>
    </row>
    <row r="10" spans="1:90" s="53" customFormat="1" ht="15.75" customHeight="1" x14ac:dyDescent="0.3">
      <c r="A10" s="68" t="s">
        <v>126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1</v>
      </c>
      <c r="U10" s="126">
        <v>0</v>
      </c>
      <c r="V10" s="126">
        <v>3</v>
      </c>
      <c r="W10" s="126">
        <v>1</v>
      </c>
      <c r="X10" s="126">
        <v>0</v>
      </c>
      <c r="Y10" s="126">
        <v>0</v>
      </c>
      <c r="Z10" s="126">
        <v>0</v>
      </c>
      <c r="AA10" s="126">
        <v>0</v>
      </c>
      <c r="AB10" s="126">
        <v>3</v>
      </c>
      <c r="AC10" s="126">
        <v>0</v>
      </c>
      <c r="AD10" s="126">
        <v>0</v>
      </c>
      <c r="AE10" s="126">
        <v>0</v>
      </c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31">
        <f t="shared" si="0"/>
        <v>1</v>
      </c>
      <c r="BW10" s="131">
        <f t="shared" si="0"/>
        <v>0</v>
      </c>
      <c r="BX10" s="131">
        <f t="shared" si="0"/>
        <v>6</v>
      </c>
      <c r="BY10" s="131">
        <f t="shared" si="0"/>
        <v>1</v>
      </c>
      <c r="BZ10" s="131">
        <f t="shared" si="0"/>
        <v>0</v>
      </c>
      <c r="CA10" s="131">
        <f t="shared" si="0"/>
        <v>0</v>
      </c>
      <c r="CB10" s="50">
        <f t="shared" si="1"/>
        <v>8</v>
      </c>
      <c r="CC10" s="85"/>
      <c r="CD10" s="51" t="e">
        <f t="shared" si="2"/>
        <v>#DIV/0!</v>
      </c>
      <c r="CE10" s="49">
        <f t="shared" si="3"/>
        <v>88</v>
      </c>
      <c r="CF10" s="49">
        <f t="shared" si="4"/>
        <v>13</v>
      </c>
      <c r="CG10" s="49">
        <f t="shared" si="5"/>
        <v>0</v>
      </c>
      <c r="CH10" s="117">
        <f t="shared" si="6"/>
        <v>12.5</v>
      </c>
      <c r="CI10" s="52"/>
      <c r="CJ10" s="52"/>
      <c r="CK10" s="52"/>
      <c r="CL10" s="52"/>
    </row>
    <row r="11" spans="1:90" s="53" customFormat="1" ht="15.75" customHeight="1" x14ac:dyDescent="0.3">
      <c r="A11" s="68" t="s">
        <v>127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1</v>
      </c>
      <c r="W11" s="126">
        <v>0</v>
      </c>
      <c r="X11" s="126">
        <v>0</v>
      </c>
      <c r="Y11" s="126">
        <v>0</v>
      </c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31">
        <f t="shared" si="0"/>
        <v>0</v>
      </c>
      <c r="BW11" s="131">
        <f t="shared" si="0"/>
        <v>0</v>
      </c>
      <c r="BX11" s="131">
        <f t="shared" si="0"/>
        <v>1</v>
      </c>
      <c r="BY11" s="131">
        <f t="shared" si="0"/>
        <v>0</v>
      </c>
      <c r="BZ11" s="131">
        <f t="shared" si="0"/>
        <v>0</v>
      </c>
      <c r="CA11" s="131">
        <f t="shared" si="0"/>
        <v>0</v>
      </c>
      <c r="CB11" s="50">
        <f t="shared" si="1"/>
        <v>1</v>
      </c>
      <c r="CC11" s="85"/>
      <c r="CD11" s="51" t="e">
        <f t="shared" si="2"/>
        <v>#DIV/0!</v>
      </c>
      <c r="CE11" s="49">
        <f t="shared" si="3"/>
        <v>100</v>
      </c>
      <c r="CF11" s="49">
        <f t="shared" si="4"/>
        <v>0</v>
      </c>
      <c r="CG11" s="49">
        <f t="shared" si="5"/>
        <v>0</v>
      </c>
      <c r="CH11" s="117">
        <f t="shared" si="6"/>
        <v>0</v>
      </c>
      <c r="CI11" s="52"/>
      <c r="CJ11" s="52"/>
      <c r="CK11" s="52"/>
      <c r="CL11" s="52"/>
    </row>
    <row r="12" spans="1:90" s="53" customFormat="1" ht="15.75" customHeight="1" x14ac:dyDescent="0.3">
      <c r="A12" s="68" t="s">
        <v>128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  <c r="AE12" s="126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31">
        <f t="shared" si="0"/>
        <v>0</v>
      </c>
      <c r="BW12" s="131">
        <f t="shared" si="0"/>
        <v>0</v>
      </c>
      <c r="BX12" s="131">
        <f t="shared" si="0"/>
        <v>0</v>
      </c>
      <c r="BY12" s="131">
        <f t="shared" si="0"/>
        <v>0</v>
      </c>
      <c r="BZ12" s="131">
        <f t="shared" si="0"/>
        <v>0</v>
      </c>
      <c r="CA12" s="131">
        <f t="shared" si="0"/>
        <v>0</v>
      </c>
      <c r="CB12" s="50">
        <f t="shared" si="1"/>
        <v>0</v>
      </c>
      <c r="CC12" s="85"/>
      <c r="CD12" s="51" t="e">
        <f t="shared" si="2"/>
        <v>#DIV/0!</v>
      </c>
      <c r="CE12" s="49" t="e">
        <f t="shared" si="3"/>
        <v>#DIV/0!</v>
      </c>
      <c r="CF12" s="49" t="e">
        <f t="shared" si="4"/>
        <v>#DIV/0!</v>
      </c>
      <c r="CG12" s="49" t="e">
        <f t="shared" si="5"/>
        <v>#DIV/0!</v>
      </c>
      <c r="CH12" s="117" t="e">
        <f t="shared" si="6"/>
        <v>#DIV/0!</v>
      </c>
      <c r="CI12" s="52"/>
      <c r="CJ12" s="52"/>
      <c r="CK12" s="52"/>
      <c r="CL12" s="52"/>
    </row>
    <row r="13" spans="1:90" s="53" customFormat="1" ht="15.75" customHeight="1" x14ac:dyDescent="0.3">
      <c r="A13" s="68" t="s">
        <v>129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1</v>
      </c>
      <c r="M13" s="126">
        <v>2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126">
        <v>0</v>
      </c>
      <c r="AF13" s="126">
        <v>0</v>
      </c>
      <c r="AG13" s="126">
        <v>0</v>
      </c>
      <c r="AH13" s="126">
        <v>0</v>
      </c>
      <c r="AI13" s="126">
        <v>0</v>
      </c>
      <c r="AJ13" s="126">
        <v>0</v>
      </c>
      <c r="AK13" s="126">
        <v>0</v>
      </c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31">
        <f t="shared" si="0"/>
        <v>0</v>
      </c>
      <c r="BW13" s="131">
        <f t="shared" si="0"/>
        <v>0</v>
      </c>
      <c r="BX13" s="131">
        <f t="shared" si="0"/>
        <v>0</v>
      </c>
      <c r="BY13" s="131">
        <f t="shared" si="0"/>
        <v>0</v>
      </c>
      <c r="BZ13" s="131">
        <f t="shared" si="0"/>
        <v>1</v>
      </c>
      <c r="CA13" s="131">
        <f t="shared" si="0"/>
        <v>2</v>
      </c>
      <c r="CB13" s="50">
        <f t="shared" si="1"/>
        <v>3</v>
      </c>
      <c r="CC13" s="85"/>
      <c r="CD13" s="51" t="e">
        <f t="shared" si="2"/>
        <v>#DIV/0!</v>
      </c>
      <c r="CE13" s="49">
        <f t="shared" si="3"/>
        <v>0</v>
      </c>
      <c r="CF13" s="49">
        <f t="shared" si="4"/>
        <v>0</v>
      </c>
      <c r="CG13" s="49">
        <f t="shared" si="5"/>
        <v>100</v>
      </c>
      <c r="CH13" s="117" t="e">
        <f t="shared" si="6"/>
        <v>#DIV/0!</v>
      </c>
      <c r="CI13" s="52"/>
      <c r="CJ13" s="52"/>
      <c r="CK13" s="52"/>
      <c r="CL13" s="52"/>
    </row>
    <row r="14" spans="1:90" s="53" customFormat="1" ht="15.75" customHeight="1" x14ac:dyDescent="0.3">
      <c r="A14" s="68" t="s">
        <v>130</v>
      </c>
      <c r="B14" s="126">
        <v>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31">
        <f t="shared" si="0"/>
        <v>0</v>
      </c>
      <c r="BW14" s="131">
        <f t="shared" si="0"/>
        <v>0</v>
      </c>
      <c r="BX14" s="131">
        <f t="shared" si="0"/>
        <v>0</v>
      </c>
      <c r="BY14" s="131">
        <f t="shared" si="0"/>
        <v>0</v>
      </c>
      <c r="BZ14" s="131">
        <f t="shared" si="0"/>
        <v>0</v>
      </c>
      <c r="CA14" s="131">
        <f t="shared" si="0"/>
        <v>0</v>
      </c>
      <c r="CB14" s="50">
        <f t="shared" si="1"/>
        <v>0</v>
      </c>
      <c r="CC14" s="85"/>
      <c r="CD14" s="51" t="e">
        <f t="shared" si="2"/>
        <v>#DIV/0!</v>
      </c>
      <c r="CE14" s="49" t="e">
        <f t="shared" si="3"/>
        <v>#DIV/0!</v>
      </c>
      <c r="CF14" s="49" t="e">
        <f t="shared" si="4"/>
        <v>#DIV/0!</v>
      </c>
      <c r="CG14" s="49" t="e">
        <f t="shared" si="5"/>
        <v>#DIV/0!</v>
      </c>
      <c r="CH14" s="117" t="e">
        <f t="shared" si="6"/>
        <v>#DIV/0!</v>
      </c>
      <c r="CI14" s="52"/>
      <c r="CJ14" s="52"/>
      <c r="CK14" s="52"/>
      <c r="CL14" s="52"/>
    </row>
    <row r="15" spans="1:90" s="53" customFormat="1" ht="15.75" customHeight="1" x14ac:dyDescent="0.3">
      <c r="A15" s="68" t="s">
        <v>131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31">
        <f t="shared" si="0"/>
        <v>0</v>
      </c>
      <c r="BW15" s="131">
        <f t="shared" si="0"/>
        <v>0</v>
      </c>
      <c r="BX15" s="131">
        <f t="shared" si="0"/>
        <v>0</v>
      </c>
      <c r="BY15" s="131">
        <f t="shared" si="0"/>
        <v>0</v>
      </c>
      <c r="BZ15" s="131">
        <f t="shared" si="0"/>
        <v>0</v>
      </c>
      <c r="CA15" s="131">
        <f t="shared" si="0"/>
        <v>0</v>
      </c>
      <c r="CB15" s="50">
        <f t="shared" si="1"/>
        <v>0</v>
      </c>
      <c r="CC15" s="85"/>
      <c r="CD15" s="51" t="e">
        <f t="shared" si="2"/>
        <v>#DIV/0!</v>
      </c>
      <c r="CE15" s="49" t="e">
        <f t="shared" si="3"/>
        <v>#DIV/0!</v>
      </c>
      <c r="CF15" s="49" t="e">
        <f t="shared" si="4"/>
        <v>#DIV/0!</v>
      </c>
      <c r="CG15" s="49" t="e">
        <f t="shared" si="5"/>
        <v>#DIV/0!</v>
      </c>
      <c r="CH15" s="117" t="e">
        <f t="shared" si="6"/>
        <v>#DIV/0!</v>
      </c>
      <c r="CI15" s="52"/>
      <c r="CJ15" s="52"/>
      <c r="CK15" s="52"/>
      <c r="CL15" s="52"/>
    </row>
    <row r="16" spans="1:90" s="53" customFormat="1" ht="15.75" customHeight="1" x14ac:dyDescent="0.3">
      <c r="A16" s="68" t="s">
        <v>132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0</v>
      </c>
      <c r="AB16" s="126">
        <v>0</v>
      </c>
      <c r="AC16" s="126">
        <v>0</v>
      </c>
      <c r="AD16" s="126">
        <v>0</v>
      </c>
      <c r="AE16" s="126">
        <v>0</v>
      </c>
      <c r="AF16" s="126">
        <v>0</v>
      </c>
      <c r="AG16" s="126">
        <v>0</v>
      </c>
      <c r="AH16" s="126">
        <v>0</v>
      </c>
      <c r="AI16" s="126">
        <v>0</v>
      </c>
      <c r="AJ16" s="126">
        <v>0</v>
      </c>
      <c r="AK16" s="126">
        <v>0</v>
      </c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31">
        <f t="shared" si="0"/>
        <v>0</v>
      </c>
      <c r="BW16" s="131">
        <f t="shared" si="0"/>
        <v>0</v>
      </c>
      <c r="BX16" s="131">
        <f t="shared" si="0"/>
        <v>0</v>
      </c>
      <c r="BY16" s="131">
        <f t="shared" si="0"/>
        <v>0</v>
      </c>
      <c r="BZ16" s="131">
        <f t="shared" si="0"/>
        <v>0</v>
      </c>
      <c r="CA16" s="131">
        <f t="shared" si="0"/>
        <v>0</v>
      </c>
      <c r="CB16" s="50">
        <f t="shared" si="1"/>
        <v>0</v>
      </c>
      <c r="CC16" s="85"/>
      <c r="CD16" s="51" t="e">
        <f t="shared" si="2"/>
        <v>#DIV/0!</v>
      </c>
      <c r="CE16" s="49" t="e">
        <f t="shared" si="3"/>
        <v>#DIV/0!</v>
      </c>
      <c r="CF16" s="49" t="e">
        <f t="shared" si="4"/>
        <v>#DIV/0!</v>
      </c>
      <c r="CG16" s="49" t="e">
        <f t="shared" si="5"/>
        <v>#DIV/0!</v>
      </c>
      <c r="CH16" s="117" t="e">
        <f t="shared" si="6"/>
        <v>#DIV/0!</v>
      </c>
      <c r="CI16" s="52"/>
      <c r="CJ16" s="52"/>
      <c r="CK16" s="52"/>
      <c r="CL16" s="52"/>
    </row>
    <row r="17" spans="1:90" s="53" customFormat="1" ht="15.75" customHeight="1" x14ac:dyDescent="0.3">
      <c r="A17" s="68" t="s">
        <v>133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126">
        <v>0</v>
      </c>
      <c r="AE17" s="126">
        <v>0</v>
      </c>
      <c r="AF17" s="126">
        <v>0</v>
      </c>
      <c r="AG17" s="126">
        <v>0</v>
      </c>
      <c r="AH17" s="126">
        <v>1</v>
      </c>
      <c r="AI17" s="126">
        <v>0</v>
      </c>
      <c r="AJ17" s="126">
        <v>0</v>
      </c>
      <c r="AK17" s="126">
        <v>0</v>
      </c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31">
        <f t="shared" si="0"/>
        <v>0</v>
      </c>
      <c r="BW17" s="131">
        <f t="shared" si="0"/>
        <v>0</v>
      </c>
      <c r="BX17" s="131">
        <f t="shared" si="0"/>
        <v>1</v>
      </c>
      <c r="BY17" s="131">
        <f t="shared" si="0"/>
        <v>0</v>
      </c>
      <c r="BZ17" s="131">
        <f t="shared" si="0"/>
        <v>0</v>
      </c>
      <c r="CA17" s="131">
        <f t="shared" si="0"/>
        <v>0</v>
      </c>
      <c r="CB17" s="50">
        <f t="shared" si="1"/>
        <v>1</v>
      </c>
      <c r="CC17" s="85"/>
      <c r="CD17" s="51" t="e">
        <f t="shared" si="2"/>
        <v>#DIV/0!</v>
      </c>
      <c r="CE17" s="49">
        <f t="shared" si="3"/>
        <v>100</v>
      </c>
      <c r="CF17" s="49">
        <f t="shared" si="4"/>
        <v>0</v>
      </c>
      <c r="CG17" s="49">
        <f t="shared" si="5"/>
        <v>0</v>
      </c>
      <c r="CH17" s="117">
        <f t="shared" si="6"/>
        <v>0</v>
      </c>
      <c r="CI17" s="52"/>
      <c r="CJ17" s="52"/>
      <c r="CK17" s="52"/>
      <c r="CL17" s="52"/>
    </row>
    <row r="18" spans="1:90" s="53" customFormat="1" ht="15.75" customHeight="1" x14ac:dyDescent="0.3">
      <c r="A18" s="68" t="s">
        <v>134</v>
      </c>
      <c r="B18" s="126">
        <v>0</v>
      </c>
      <c r="C18" s="126">
        <v>1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1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1</v>
      </c>
      <c r="AB18" s="126">
        <v>0</v>
      </c>
      <c r="AC18" s="126">
        <v>0</v>
      </c>
      <c r="AD18" s="126">
        <v>0</v>
      </c>
      <c r="AE18" s="126">
        <v>0</v>
      </c>
      <c r="AF18" s="126">
        <v>0</v>
      </c>
      <c r="AG18" s="126">
        <v>1</v>
      </c>
      <c r="AH18" s="126">
        <v>0</v>
      </c>
      <c r="AI18" s="126">
        <v>0</v>
      </c>
      <c r="AJ18" s="126">
        <v>0</v>
      </c>
      <c r="AK18" s="126">
        <v>0</v>
      </c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31">
        <f t="shared" si="0"/>
        <v>1</v>
      </c>
      <c r="BW18" s="131">
        <f t="shared" si="0"/>
        <v>3</v>
      </c>
      <c r="BX18" s="131">
        <f t="shared" si="0"/>
        <v>0</v>
      </c>
      <c r="BY18" s="131">
        <f t="shared" si="0"/>
        <v>0</v>
      </c>
      <c r="BZ18" s="131">
        <f t="shared" si="0"/>
        <v>0</v>
      </c>
      <c r="CA18" s="131">
        <f t="shared" si="0"/>
        <v>0</v>
      </c>
      <c r="CB18" s="50">
        <f t="shared" si="1"/>
        <v>4</v>
      </c>
      <c r="CC18" s="85"/>
      <c r="CD18" s="51" t="e">
        <f t="shared" si="2"/>
        <v>#DIV/0!</v>
      </c>
      <c r="CE18" s="49">
        <f t="shared" si="3"/>
        <v>25</v>
      </c>
      <c r="CF18" s="49">
        <f t="shared" si="4"/>
        <v>75</v>
      </c>
      <c r="CG18" s="49">
        <f t="shared" si="5"/>
        <v>0</v>
      </c>
      <c r="CH18" s="117">
        <f t="shared" si="6"/>
        <v>75</v>
      </c>
      <c r="CI18" s="52"/>
      <c r="CJ18" s="52"/>
      <c r="CK18" s="52"/>
      <c r="CL18" s="52"/>
    </row>
    <row r="19" spans="1:90" s="53" customFormat="1" ht="15.75" customHeight="1" x14ac:dyDescent="0.3">
      <c r="A19" s="68" t="s">
        <v>135</v>
      </c>
      <c r="B19" s="126">
        <v>0</v>
      </c>
      <c r="C19" s="126">
        <v>0</v>
      </c>
      <c r="D19" s="126">
        <v>0</v>
      </c>
      <c r="E19" s="126">
        <v>1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1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126">
        <v>0</v>
      </c>
      <c r="AF19" s="126">
        <v>0</v>
      </c>
      <c r="AG19" s="126">
        <v>0</v>
      </c>
      <c r="AH19" s="126">
        <v>0</v>
      </c>
      <c r="AI19" s="126">
        <v>0</v>
      </c>
      <c r="AJ19" s="126">
        <v>1</v>
      </c>
      <c r="AK19" s="126">
        <v>1</v>
      </c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31">
        <f t="shared" si="0"/>
        <v>0</v>
      </c>
      <c r="BW19" s="131">
        <f t="shared" si="0"/>
        <v>0</v>
      </c>
      <c r="BX19" s="131">
        <f t="shared" si="0"/>
        <v>0</v>
      </c>
      <c r="BY19" s="131">
        <f t="shared" si="0"/>
        <v>2</v>
      </c>
      <c r="BZ19" s="131">
        <f t="shared" si="0"/>
        <v>1</v>
      </c>
      <c r="CA19" s="131">
        <f t="shared" si="0"/>
        <v>1</v>
      </c>
      <c r="CB19" s="50">
        <f t="shared" si="1"/>
        <v>4</v>
      </c>
      <c r="CC19" s="85"/>
      <c r="CD19" s="51" t="e">
        <f t="shared" si="2"/>
        <v>#DIV/0!</v>
      </c>
      <c r="CE19" s="49">
        <f t="shared" si="3"/>
        <v>0</v>
      </c>
      <c r="CF19" s="49">
        <f t="shared" si="4"/>
        <v>50</v>
      </c>
      <c r="CG19" s="49">
        <f t="shared" si="5"/>
        <v>50</v>
      </c>
      <c r="CH19" s="117">
        <f t="shared" si="6"/>
        <v>100</v>
      </c>
      <c r="CI19" s="52"/>
      <c r="CJ19" s="52"/>
      <c r="CK19" s="52"/>
      <c r="CL19" s="52"/>
    </row>
    <row r="20" spans="1:90" s="53" customFormat="1" ht="15.75" customHeight="1" x14ac:dyDescent="0.3">
      <c r="A20" s="68" t="s">
        <v>136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  <c r="AC20" s="126">
        <v>0</v>
      </c>
      <c r="AD20" s="126">
        <v>0</v>
      </c>
      <c r="AE20" s="126">
        <v>0</v>
      </c>
      <c r="AF20" s="126">
        <v>1</v>
      </c>
      <c r="AG20" s="126">
        <v>0</v>
      </c>
      <c r="AH20" s="126">
        <v>0</v>
      </c>
      <c r="AI20" s="126">
        <v>0</v>
      </c>
      <c r="AJ20" s="126">
        <v>0</v>
      </c>
      <c r="AK20" s="126">
        <v>0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31">
        <f t="shared" si="0"/>
        <v>1</v>
      </c>
      <c r="BW20" s="131">
        <f t="shared" si="0"/>
        <v>0</v>
      </c>
      <c r="BX20" s="131">
        <f t="shared" si="0"/>
        <v>0</v>
      </c>
      <c r="BY20" s="131">
        <f t="shared" si="0"/>
        <v>0</v>
      </c>
      <c r="BZ20" s="131">
        <f t="shared" si="0"/>
        <v>0</v>
      </c>
      <c r="CA20" s="131">
        <f t="shared" si="0"/>
        <v>0</v>
      </c>
      <c r="CB20" s="50">
        <f t="shared" si="1"/>
        <v>1</v>
      </c>
      <c r="CC20" s="85"/>
      <c r="CD20" s="51" t="e">
        <f t="shared" si="2"/>
        <v>#DIV/0!</v>
      </c>
      <c r="CE20" s="49">
        <f t="shared" si="3"/>
        <v>100</v>
      </c>
      <c r="CF20" s="49">
        <f t="shared" si="4"/>
        <v>0</v>
      </c>
      <c r="CG20" s="49">
        <f t="shared" si="5"/>
        <v>0</v>
      </c>
      <c r="CH20" s="117">
        <f t="shared" si="6"/>
        <v>0</v>
      </c>
      <c r="CI20" s="52"/>
      <c r="CJ20" s="52"/>
      <c r="CK20" s="52"/>
      <c r="CL20" s="52"/>
    </row>
    <row r="21" spans="1:90" s="53" customFormat="1" ht="15.75" customHeight="1" x14ac:dyDescent="0.3">
      <c r="A21" s="68" t="s">
        <v>137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1</v>
      </c>
      <c r="Q21" s="126">
        <v>0</v>
      </c>
      <c r="R21" s="126">
        <v>0</v>
      </c>
      <c r="S21" s="126">
        <v>0</v>
      </c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31">
        <f t="shared" si="0"/>
        <v>0</v>
      </c>
      <c r="BW21" s="131">
        <f t="shared" si="0"/>
        <v>0</v>
      </c>
      <c r="BX21" s="131">
        <f t="shared" si="0"/>
        <v>1</v>
      </c>
      <c r="BY21" s="131">
        <f t="shared" si="0"/>
        <v>0</v>
      </c>
      <c r="BZ21" s="131">
        <f t="shared" si="0"/>
        <v>0</v>
      </c>
      <c r="CA21" s="131">
        <f t="shared" si="0"/>
        <v>0</v>
      </c>
      <c r="CB21" s="50">
        <f t="shared" si="1"/>
        <v>1</v>
      </c>
      <c r="CC21" s="85"/>
      <c r="CD21" s="51" t="e">
        <f t="shared" si="2"/>
        <v>#DIV/0!</v>
      </c>
      <c r="CE21" s="49">
        <f t="shared" si="3"/>
        <v>100</v>
      </c>
      <c r="CF21" s="49">
        <f t="shared" si="4"/>
        <v>0</v>
      </c>
      <c r="CG21" s="49">
        <f t="shared" si="5"/>
        <v>0</v>
      </c>
      <c r="CH21" s="117">
        <f t="shared" si="6"/>
        <v>0</v>
      </c>
      <c r="CI21" s="52"/>
      <c r="CJ21" s="52"/>
      <c r="CK21" s="52"/>
      <c r="CL21" s="52"/>
    </row>
    <row r="22" spans="1:90" s="53" customFormat="1" ht="15.75" customHeight="1" x14ac:dyDescent="0.3">
      <c r="A22" s="68" t="s">
        <v>138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26">
        <v>0</v>
      </c>
      <c r="T22" s="126">
        <v>0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0</v>
      </c>
      <c r="AA22" s="126">
        <v>0</v>
      </c>
      <c r="AB22" s="126">
        <v>0</v>
      </c>
      <c r="AC22" s="126">
        <v>0</v>
      </c>
      <c r="AD22" s="126">
        <v>0</v>
      </c>
      <c r="AE22" s="126">
        <v>0</v>
      </c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31">
        <f t="shared" si="0"/>
        <v>0</v>
      </c>
      <c r="BW22" s="131">
        <f t="shared" si="0"/>
        <v>0</v>
      </c>
      <c r="BX22" s="131">
        <f t="shared" si="0"/>
        <v>0</v>
      </c>
      <c r="BY22" s="131">
        <f t="shared" si="0"/>
        <v>0</v>
      </c>
      <c r="BZ22" s="131">
        <f t="shared" si="0"/>
        <v>0</v>
      </c>
      <c r="CA22" s="131">
        <f t="shared" si="0"/>
        <v>0</v>
      </c>
      <c r="CB22" s="50">
        <f t="shared" si="1"/>
        <v>0</v>
      </c>
      <c r="CC22" s="85"/>
      <c r="CD22" s="51" t="e">
        <f t="shared" si="2"/>
        <v>#DIV/0!</v>
      </c>
      <c r="CE22" s="49" t="e">
        <f t="shared" si="3"/>
        <v>#DIV/0!</v>
      </c>
      <c r="CF22" s="49" t="e">
        <f t="shared" si="4"/>
        <v>#DIV/0!</v>
      </c>
      <c r="CG22" s="49" t="e">
        <f t="shared" si="5"/>
        <v>#DIV/0!</v>
      </c>
      <c r="CH22" s="117" t="e">
        <f t="shared" si="6"/>
        <v>#DIV/0!</v>
      </c>
      <c r="CI22" s="52"/>
      <c r="CJ22" s="52"/>
      <c r="CK22" s="52"/>
      <c r="CL22" s="52"/>
    </row>
    <row r="23" spans="1:90" s="53" customFormat="1" ht="15.75" customHeight="1" x14ac:dyDescent="0.3">
      <c r="A23" s="68" t="s">
        <v>139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  <c r="AC23" s="126">
        <v>0</v>
      </c>
      <c r="AD23" s="126">
        <v>0</v>
      </c>
      <c r="AE23" s="126">
        <v>0</v>
      </c>
      <c r="AF23" s="126">
        <v>0</v>
      </c>
      <c r="AG23" s="126">
        <v>0</v>
      </c>
      <c r="AH23" s="126">
        <v>0</v>
      </c>
      <c r="AI23" s="126">
        <v>0</v>
      </c>
      <c r="AJ23" s="126">
        <v>0</v>
      </c>
      <c r="AK23" s="126">
        <v>0</v>
      </c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31">
        <f t="shared" si="0"/>
        <v>0</v>
      </c>
      <c r="BW23" s="131">
        <f t="shared" si="0"/>
        <v>0</v>
      </c>
      <c r="BX23" s="131">
        <f t="shared" si="0"/>
        <v>0</v>
      </c>
      <c r="BY23" s="131">
        <f t="shared" si="0"/>
        <v>0</v>
      </c>
      <c r="BZ23" s="131">
        <f t="shared" si="0"/>
        <v>0</v>
      </c>
      <c r="CA23" s="131">
        <f t="shared" si="0"/>
        <v>0</v>
      </c>
      <c r="CB23" s="50">
        <f t="shared" si="1"/>
        <v>0</v>
      </c>
      <c r="CC23" s="85"/>
      <c r="CD23" s="51" t="e">
        <f t="shared" si="2"/>
        <v>#DIV/0!</v>
      </c>
      <c r="CE23" s="49" t="e">
        <f t="shared" si="3"/>
        <v>#DIV/0!</v>
      </c>
      <c r="CF23" s="49" t="e">
        <f t="shared" si="4"/>
        <v>#DIV/0!</v>
      </c>
      <c r="CG23" s="49" t="e">
        <f t="shared" si="5"/>
        <v>#DIV/0!</v>
      </c>
      <c r="CH23" s="117" t="e">
        <f t="shared" si="6"/>
        <v>#DIV/0!</v>
      </c>
      <c r="CI23" s="52"/>
      <c r="CJ23" s="52"/>
      <c r="CK23" s="52"/>
      <c r="CL23" s="52"/>
    </row>
    <row r="24" spans="1:90" ht="15.75" customHeight="1" x14ac:dyDescent="0.35">
      <c r="A24" s="57" t="s">
        <v>51</v>
      </c>
      <c r="B24" s="59">
        <f t="shared" ref="B24:AG24" si="7">SUM(B4:B23)</f>
        <v>0</v>
      </c>
      <c r="C24" s="59">
        <f t="shared" si="7"/>
        <v>2</v>
      </c>
      <c r="D24" s="59">
        <f t="shared" si="7"/>
        <v>0</v>
      </c>
      <c r="E24" s="59">
        <f t="shared" si="7"/>
        <v>1</v>
      </c>
      <c r="F24" s="59">
        <f t="shared" si="7"/>
        <v>0</v>
      </c>
      <c r="G24" s="59">
        <f t="shared" si="7"/>
        <v>0</v>
      </c>
      <c r="H24" s="59">
        <f t="shared" si="7"/>
        <v>0</v>
      </c>
      <c r="I24" s="59">
        <f t="shared" si="7"/>
        <v>0</v>
      </c>
      <c r="J24" s="59">
        <f t="shared" si="7"/>
        <v>1</v>
      </c>
      <c r="K24" s="59">
        <f t="shared" si="7"/>
        <v>0</v>
      </c>
      <c r="L24" s="59">
        <f t="shared" si="7"/>
        <v>1</v>
      </c>
      <c r="M24" s="59">
        <f t="shared" si="7"/>
        <v>2</v>
      </c>
      <c r="N24" s="59">
        <f t="shared" si="7"/>
        <v>0</v>
      </c>
      <c r="O24" s="59">
        <f t="shared" si="7"/>
        <v>0</v>
      </c>
      <c r="P24" s="59">
        <f t="shared" si="7"/>
        <v>2</v>
      </c>
      <c r="Q24" s="59">
        <f t="shared" si="7"/>
        <v>2</v>
      </c>
      <c r="R24" s="59">
        <f t="shared" si="7"/>
        <v>0</v>
      </c>
      <c r="S24" s="59">
        <f t="shared" si="7"/>
        <v>0</v>
      </c>
      <c r="T24" s="59">
        <f t="shared" si="7"/>
        <v>3</v>
      </c>
      <c r="U24" s="59">
        <f t="shared" si="7"/>
        <v>1</v>
      </c>
      <c r="V24" s="59">
        <f t="shared" si="7"/>
        <v>7</v>
      </c>
      <c r="W24" s="59">
        <f t="shared" si="7"/>
        <v>3</v>
      </c>
      <c r="X24" s="59">
        <f t="shared" si="7"/>
        <v>0</v>
      </c>
      <c r="Y24" s="59">
        <f t="shared" si="7"/>
        <v>0</v>
      </c>
      <c r="Z24" s="59">
        <f t="shared" si="7"/>
        <v>0</v>
      </c>
      <c r="AA24" s="59">
        <f t="shared" si="7"/>
        <v>1</v>
      </c>
      <c r="AB24" s="59">
        <f t="shared" si="7"/>
        <v>4</v>
      </c>
      <c r="AC24" s="59">
        <f t="shared" si="7"/>
        <v>0</v>
      </c>
      <c r="AD24" s="59">
        <f t="shared" si="7"/>
        <v>0</v>
      </c>
      <c r="AE24" s="59">
        <f t="shared" si="7"/>
        <v>0</v>
      </c>
      <c r="AF24" s="59">
        <f t="shared" si="7"/>
        <v>1</v>
      </c>
      <c r="AG24" s="59">
        <f t="shared" si="7"/>
        <v>1</v>
      </c>
      <c r="AH24" s="59">
        <f t="shared" ref="AH24:BM24" si="8">SUM(AH4:AH23)</f>
        <v>1</v>
      </c>
      <c r="AI24" s="59">
        <f t="shared" si="8"/>
        <v>0</v>
      </c>
      <c r="AJ24" s="59">
        <f t="shared" si="8"/>
        <v>1</v>
      </c>
      <c r="AK24" s="59">
        <f t="shared" si="8"/>
        <v>1</v>
      </c>
      <c r="AL24" s="59">
        <f t="shared" si="8"/>
        <v>0</v>
      </c>
      <c r="AM24" s="59">
        <f t="shared" si="8"/>
        <v>0</v>
      </c>
      <c r="AN24" s="59">
        <f t="shared" si="8"/>
        <v>0</v>
      </c>
      <c r="AO24" s="59">
        <f t="shared" si="8"/>
        <v>0</v>
      </c>
      <c r="AP24" s="59">
        <f t="shared" si="8"/>
        <v>0</v>
      </c>
      <c r="AQ24" s="59">
        <f t="shared" si="8"/>
        <v>0</v>
      </c>
      <c r="AR24" s="59">
        <f t="shared" si="8"/>
        <v>0</v>
      </c>
      <c r="AS24" s="59">
        <f t="shared" si="8"/>
        <v>0</v>
      </c>
      <c r="AT24" s="59">
        <f t="shared" si="8"/>
        <v>0</v>
      </c>
      <c r="AU24" s="59">
        <f t="shared" si="8"/>
        <v>0</v>
      </c>
      <c r="AV24" s="59">
        <f t="shared" si="8"/>
        <v>0</v>
      </c>
      <c r="AW24" s="59">
        <f t="shared" si="8"/>
        <v>0</v>
      </c>
      <c r="AX24" s="59">
        <f t="shared" si="8"/>
        <v>0</v>
      </c>
      <c r="AY24" s="59">
        <f t="shared" si="8"/>
        <v>0</v>
      </c>
      <c r="AZ24" s="59">
        <f t="shared" si="8"/>
        <v>0</v>
      </c>
      <c r="BA24" s="59">
        <f t="shared" si="8"/>
        <v>0</v>
      </c>
      <c r="BB24" s="59">
        <f t="shared" si="8"/>
        <v>0</v>
      </c>
      <c r="BC24" s="59">
        <f t="shared" si="8"/>
        <v>0</v>
      </c>
      <c r="BD24" s="59">
        <f t="shared" si="8"/>
        <v>0</v>
      </c>
      <c r="BE24" s="59">
        <f t="shared" si="8"/>
        <v>0</v>
      </c>
      <c r="BF24" s="59">
        <f t="shared" si="8"/>
        <v>0</v>
      </c>
      <c r="BG24" s="59">
        <f t="shared" si="8"/>
        <v>0</v>
      </c>
      <c r="BH24" s="59">
        <f t="shared" si="8"/>
        <v>0</v>
      </c>
      <c r="BI24" s="59">
        <f t="shared" si="8"/>
        <v>0</v>
      </c>
      <c r="BJ24" s="59">
        <f t="shared" si="8"/>
        <v>0</v>
      </c>
      <c r="BK24" s="59">
        <f t="shared" si="8"/>
        <v>0</v>
      </c>
      <c r="BL24" s="59">
        <f t="shared" si="8"/>
        <v>0</v>
      </c>
      <c r="BM24" s="59">
        <f t="shared" si="8"/>
        <v>0</v>
      </c>
      <c r="BN24" s="59">
        <f t="shared" ref="BN24:CC24" si="9">SUM(BN4:BN23)</f>
        <v>0</v>
      </c>
      <c r="BO24" s="59">
        <f t="shared" si="9"/>
        <v>0</v>
      </c>
      <c r="BP24" s="59">
        <f t="shared" si="9"/>
        <v>0</v>
      </c>
      <c r="BQ24" s="59">
        <f t="shared" si="9"/>
        <v>0</v>
      </c>
      <c r="BR24" s="59">
        <f t="shared" si="9"/>
        <v>0</v>
      </c>
      <c r="BS24" s="59">
        <f t="shared" si="9"/>
        <v>0</v>
      </c>
      <c r="BT24" s="59">
        <f t="shared" si="9"/>
        <v>0</v>
      </c>
      <c r="BU24" s="59">
        <f t="shared" si="9"/>
        <v>0</v>
      </c>
      <c r="BV24" s="59">
        <f t="shared" si="9"/>
        <v>4</v>
      </c>
      <c r="BW24" s="59">
        <f t="shared" si="9"/>
        <v>5</v>
      </c>
      <c r="BX24" s="59">
        <f t="shared" si="9"/>
        <v>15</v>
      </c>
      <c r="BY24" s="59">
        <f t="shared" si="9"/>
        <v>6</v>
      </c>
      <c r="BZ24" s="59">
        <f t="shared" si="9"/>
        <v>2</v>
      </c>
      <c r="CA24" s="59">
        <f t="shared" si="9"/>
        <v>3</v>
      </c>
      <c r="CB24" s="59">
        <f t="shared" si="9"/>
        <v>35</v>
      </c>
      <c r="CC24" s="76">
        <f t="shared" si="9"/>
        <v>0</v>
      </c>
      <c r="CD24" s="71" t="e">
        <f t="shared" si="2"/>
        <v>#DIV/0!</v>
      </c>
      <c r="CE24" s="71">
        <f t="shared" si="3"/>
        <v>54</v>
      </c>
      <c r="CF24" s="71">
        <f t="shared" si="4"/>
        <v>31</v>
      </c>
      <c r="CG24" s="71">
        <f t="shared" si="5"/>
        <v>14</v>
      </c>
      <c r="CH24" s="117">
        <f t="shared" si="6"/>
        <v>36.666666666666664</v>
      </c>
    </row>
    <row r="25" spans="1:90" s="63" customFormat="1" ht="21.75" customHeight="1" x14ac:dyDescent="0.35">
      <c r="A25" s="61"/>
      <c r="B25" s="189">
        <f>SUM(B24:G24)</f>
        <v>3</v>
      </c>
      <c r="C25" s="189"/>
      <c r="D25" s="189"/>
      <c r="E25" s="189"/>
      <c r="F25" s="189"/>
      <c r="G25" s="189"/>
      <c r="H25" s="189">
        <f>SUM(H24:M24)</f>
        <v>4</v>
      </c>
      <c r="I25" s="189"/>
      <c r="J25" s="189"/>
      <c r="K25" s="189"/>
      <c r="L25" s="189"/>
      <c r="M25" s="189"/>
      <c r="N25" s="189">
        <f>SUM(N24:S24)</f>
        <v>4</v>
      </c>
      <c r="O25" s="189"/>
      <c r="P25" s="189"/>
      <c r="Q25" s="189"/>
      <c r="R25" s="189"/>
      <c r="S25" s="189"/>
      <c r="T25" s="189">
        <f>SUM(T24:Y24)</f>
        <v>14</v>
      </c>
      <c r="U25" s="189"/>
      <c r="V25" s="189"/>
      <c r="W25" s="189"/>
      <c r="X25" s="189"/>
      <c r="Y25" s="189"/>
      <c r="Z25" s="189">
        <f>SUM(Z24:AE24)</f>
        <v>5</v>
      </c>
      <c r="AA25" s="189"/>
      <c r="AB25" s="189"/>
      <c r="AC25" s="189"/>
      <c r="AD25" s="189"/>
      <c r="AE25" s="189"/>
      <c r="AF25" s="189">
        <f>SUM(AF24:AK24)</f>
        <v>5</v>
      </c>
      <c r="AG25" s="189"/>
      <c r="AH25" s="189"/>
      <c r="AI25" s="189"/>
      <c r="AJ25" s="189"/>
      <c r="AK25" s="189"/>
      <c r="AL25" s="189">
        <f>SUM(AL24:AQ24)</f>
        <v>0</v>
      </c>
      <c r="AM25" s="189"/>
      <c r="AN25" s="189"/>
      <c r="AO25" s="189"/>
      <c r="AP25" s="189"/>
      <c r="AQ25" s="189"/>
      <c r="AR25" s="189">
        <f>SUM(AR24:AW24)</f>
        <v>0</v>
      </c>
      <c r="AS25" s="189"/>
      <c r="AT25" s="189"/>
      <c r="AU25" s="189"/>
      <c r="AV25" s="189"/>
      <c r="AW25" s="189"/>
      <c r="AX25" s="195">
        <f>SUM(AX24:BC24)</f>
        <v>0</v>
      </c>
      <c r="AY25" s="196"/>
      <c r="AZ25" s="196"/>
      <c r="BA25" s="196"/>
      <c r="BB25" s="196"/>
      <c r="BC25" s="197"/>
      <c r="BD25" s="189">
        <f>SUM(BD24:BI24)</f>
        <v>0</v>
      </c>
      <c r="BE25" s="189"/>
      <c r="BF25" s="189"/>
      <c r="BG25" s="189"/>
      <c r="BH25" s="189"/>
      <c r="BI25" s="189"/>
      <c r="BJ25" s="189">
        <f>SUM(BJ24:BO24)</f>
        <v>0</v>
      </c>
      <c r="BK25" s="189"/>
      <c r="BL25" s="189"/>
      <c r="BM25" s="189"/>
      <c r="BN25" s="189"/>
      <c r="BO25" s="189"/>
      <c r="BP25" s="189">
        <f>SUM(BP24:BU24)</f>
        <v>0</v>
      </c>
      <c r="BQ25" s="189"/>
      <c r="BR25" s="189"/>
      <c r="BS25" s="189"/>
      <c r="BT25" s="189"/>
      <c r="BU25" s="189"/>
      <c r="BV25" s="190">
        <f>SUM(BV24:CA24)</f>
        <v>35</v>
      </c>
      <c r="BW25" s="190"/>
      <c r="BX25" s="190"/>
      <c r="BY25" s="190"/>
      <c r="BZ25" s="190"/>
      <c r="CA25" s="190"/>
      <c r="CB25" s="190"/>
      <c r="CC25" s="57"/>
      <c r="CD25" s="51"/>
      <c r="CE25" s="49"/>
      <c r="CF25" s="49"/>
      <c r="CG25" s="49"/>
      <c r="CH25" s="114"/>
    </row>
  </sheetData>
  <sheetProtection selectLockedCells="1" selectUnlockedCells="1"/>
  <mergeCells count="31">
    <mergeCell ref="BD25:BI25"/>
    <mergeCell ref="BJ25:BO25"/>
    <mergeCell ref="BP25:BU25"/>
    <mergeCell ref="BV25:CB25"/>
    <mergeCell ref="BP2:BU2"/>
    <mergeCell ref="BV2:CB2"/>
    <mergeCell ref="BD2:BI2"/>
    <mergeCell ref="BJ2:BO2"/>
    <mergeCell ref="AX25:BC25"/>
    <mergeCell ref="B25:G25"/>
    <mergeCell ref="H25:M25"/>
    <mergeCell ref="N25:S25"/>
    <mergeCell ref="T25:Y25"/>
    <mergeCell ref="Z25:AE25"/>
    <mergeCell ref="AF25:AK25"/>
    <mergeCell ref="AL25:AQ25"/>
    <mergeCell ref="AR25:AW25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6"/>
  <sheetViews>
    <sheetView zoomScale="96" zoomScaleNormal="96" workbookViewId="0">
      <pane xSplit="1" ySplit="3" topLeftCell="Y7" activePane="bottomRight" state="frozen"/>
      <selection pane="topRight" activeCell="AB1" sqref="AB1"/>
      <selection pane="bottomLeft" activeCell="A4" sqref="A4"/>
      <selection pane="bottomRight" activeCell="AF4" sqref="AF4"/>
    </sheetView>
  </sheetViews>
  <sheetFormatPr defaultColWidth="11.54296875" defaultRowHeight="12.75" customHeight="1" x14ac:dyDescent="0.35"/>
  <cols>
    <col min="1" max="1" width="10.1796875" style="65" customWidth="1"/>
    <col min="2" max="6" width="3.453125" style="65" customWidth="1"/>
    <col min="7" max="7" width="4.7265625" style="65" customWidth="1"/>
    <col min="8" max="18" width="3.453125" style="65" customWidth="1"/>
    <col min="19" max="28" width="4" style="65" customWidth="1"/>
    <col min="29" max="29" width="5.453125" style="65" customWidth="1"/>
    <col min="30" max="65" width="4" style="65" customWidth="1"/>
    <col min="66" max="67" width="5.1796875" style="65" customWidth="1"/>
    <col min="68" max="71" width="4" style="65" customWidth="1"/>
    <col min="72" max="72" width="5.1796875" style="65" customWidth="1"/>
    <col min="73" max="73" width="6.1796875" style="65" customWidth="1"/>
    <col min="74" max="74" width="5.81640625" style="65" customWidth="1"/>
    <col min="75" max="79" width="5.7265625" style="65" customWidth="1"/>
    <col min="80" max="80" width="7.54296875" style="65" customWidth="1"/>
    <col min="81" max="81" width="12.81640625" style="66" customWidth="1"/>
    <col min="82" max="82" width="11.54296875" style="67"/>
    <col min="83" max="85" width="10.26953125" style="45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1" t="s">
        <v>403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3" t="s">
        <v>35</v>
      </c>
      <c r="CD1" s="183" t="s">
        <v>36</v>
      </c>
      <c r="CE1" s="184" t="s">
        <v>37</v>
      </c>
      <c r="CF1" s="184"/>
      <c r="CG1" s="184"/>
    </row>
    <row r="2" spans="1:90" s="37" customFormat="1" ht="21" customHeight="1" x14ac:dyDescent="0.35">
      <c r="A2" s="185" t="s">
        <v>38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3"/>
      <c r="CD2" s="183"/>
      <c r="CE2" s="184"/>
      <c r="CF2" s="184"/>
      <c r="CG2" s="184"/>
    </row>
    <row r="3" spans="1:90" ht="45.75" customHeight="1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3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86" t="s">
        <v>140</v>
      </c>
      <c r="B4" s="133"/>
      <c r="C4" s="133"/>
      <c r="D4" s="133"/>
      <c r="E4" s="133"/>
      <c r="F4" s="133"/>
      <c r="G4" s="133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>
        <v>1</v>
      </c>
      <c r="W4" s="132"/>
      <c r="X4" s="132"/>
      <c r="Y4" s="132"/>
      <c r="Z4" s="132">
        <v>1</v>
      </c>
      <c r="AA4" s="132"/>
      <c r="AB4" s="132">
        <v>4</v>
      </c>
      <c r="AC4" s="132"/>
      <c r="AD4" s="132"/>
      <c r="AE4" s="132"/>
      <c r="AF4" s="132">
        <v>2</v>
      </c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4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49">
        <f t="shared" ref="BV4:CA5" si="0">B4+H4+N4+T4+Z4+AF4+AL4+AR4+AX4+BD4+BJ4+BP4</f>
        <v>3</v>
      </c>
      <c r="BW4" s="49">
        <f t="shared" si="0"/>
        <v>0</v>
      </c>
      <c r="BX4" s="49">
        <f t="shared" si="0"/>
        <v>5</v>
      </c>
      <c r="BY4" s="49">
        <f t="shared" si="0"/>
        <v>0</v>
      </c>
      <c r="BZ4" s="49">
        <f t="shared" si="0"/>
        <v>0</v>
      </c>
      <c r="CA4" s="49">
        <f t="shared" si="0"/>
        <v>0</v>
      </c>
      <c r="CB4" s="50">
        <f t="shared" ref="CB4:CB21" si="1">SUM(BV4:CA4)</f>
        <v>8</v>
      </c>
      <c r="CC4" s="88"/>
      <c r="CD4" s="108" t="e">
        <f t="shared" ref="CD4:CD22" si="2">ROUND((CB4/CC4)*100,0)</f>
        <v>#DIV/0!</v>
      </c>
      <c r="CE4" s="49">
        <f t="shared" ref="CE4:CE22" si="3">ROUND(((BV4+BX4)/CB4)*100,0)</f>
        <v>100</v>
      </c>
      <c r="CF4" s="49">
        <f t="shared" ref="CF4:CF22" si="4">ROUND(((BW4+BY4)/CB4)*100,0)</f>
        <v>0</v>
      </c>
      <c r="CG4" s="49">
        <f t="shared" ref="CG4:CG22" si="5">ROUND(((BZ4+CA4)/CB4)*100,0)</f>
        <v>0</v>
      </c>
      <c r="CH4" s="117">
        <f>(BW4+BY4)/(BV4+BW4+BX4+BY4)*100</f>
        <v>0</v>
      </c>
      <c r="CI4" s="52"/>
      <c r="CJ4" s="52"/>
      <c r="CK4" s="52"/>
      <c r="CL4" s="52"/>
    </row>
    <row r="5" spans="1:90" s="53" customFormat="1" ht="15.75" customHeight="1" x14ac:dyDescent="0.35">
      <c r="A5" s="87" t="s">
        <v>141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49">
        <f t="shared" si="0"/>
        <v>0</v>
      </c>
      <c r="BW5" s="49">
        <f t="shared" si="0"/>
        <v>0</v>
      </c>
      <c r="BX5" s="49">
        <f t="shared" si="0"/>
        <v>0</v>
      </c>
      <c r="BY5" s="49">
        <f t="shared" si="0"/>
        <v>0</v>
      </c>
      <c r="BZ5" s="49">
        <f t="shared" si="0"/>
        <v>0</v>
      </c>
      <c r="CA5" s="49">
        <f t="shared" si="0"/>
        <v>0</v>
      </c>
      <c r="CB5" s="50">
        <f t="shared" si="1"/>
        <v>0</v>
      </c>
      <c r="CC5" s="88"/>
      <c r="CD5" s="108" t="e">
        <f t="shared" si="2"/>
        <v>#DIV/0!</v>
      </c>
      <c r="CE5" s="49" t="e">
        <f t="shared" si="3"/>
        <v>#DIV/0!</v>
      </c>
      <c r="CF5" s="49" t="e">
        <f t="shared" si="4"/>
        <v>#DIV/0!</v>
      </c>
      <c r="CG5" s="49" t="e">
        <f t="shared" si="5"/>
        <v>#DIV/0!</v>
      </c>
      <c r="CH5" s="117" t="e">
        <f t="shared" ref="CH5:CH22" si="6">(BW5+BY5)/(BV5+BW5+BX5+BY5)*100</f>
        <v>#DIV/0!</v>
      </c>
      <c r="CI5" s="52"/>
      <c r="CJ5" s="52"/>
      <c r="CK5" s="52"/>
      <c r="CL5" s="52"/>
    </row>
    <row r="6" spans="1:90" s="53" customFormat="1" ht="15.75" customHeight="1" x14ac:dyDescent="0.35">
      <c r="A6" s="87" t="s">
        <v>142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49">
        <f t="shared" ref="BV6:BV21" si="7">B6+H6+N6+T6+Z6+AF6+AL6+AR6+AX6+BD6+BJ6+BP6</f>
        <v>0</v>
      </c>
      <c r="BW6" s="49">
        <f t="shared" ref="BW6:BW21" si="8">C6+I6+O6+U6+AA6+AG6+AM6+AS6+AY6+BE6+BK6+BQ6</f>
        <v>0</v>
      </c>
      <c r="BX6" s="49">
        <f t="shared" ref="BX6:BX21" si="9">D6+J6+P6+V6+AB6+AH6+AN6+AT6+AZ6+BF6+BL6+BR6</f>
        <v>0</v>
      </c>
      <c r="BY6" s="49">
        <f t="shared" ref="BY6:BY21" si="10">E6+K6+Q6+W6+AC6+AI6+AO6+AU6+BA6+BG6+BM6+BS6</f>
        <v>0</v>
      </c>
      <c r="BZ6" s="49">
        <f t="shared" ref="BZ6:BZ21" si="11">F6+L6+R6+X6+AD6+AJ6+AP6+AV6+BB6+BH6+BN6+BT6</f>
        <v>0</v>
      </c>
      <c r="CA6" s="49">
        <f t="shared" ref="CA6:CA21" si="12">G6+M6+S6+Y6+AE6+AK6+AQ6+AW6+BC6+BI6+BO6+BU6</f>
        <v>0</v>
      </c>
      <c r="CB6" s="50">
        <f t="shared" si="1"/>
        <v>0</v>
      </c>
      <c r="CC6" s="88"/>
      <c r="CD6" s="108" t="e">
        <f t="shared" si="2"/>
        <v>#DIV/0!</v>
      </c>
      <c r="CE6" s="49" t="e">
        <f t="shared" si="3"/>
        <v>#DIV/0!</v>
      </c>
      <c r="CF6" s="49" t="e">
        <f t="shared" si="4"/>
        <v>#DIV/0!</v>
      </c>
      <c r="CG6" s="49" t="e">
        <f t="shared" si="5"/>
        <v>#DIV/0!</v>
      </c>
      <c r="CH6" s="117" t="e">
        <f t="shared" si="6"/>
        <v>#DIV/0!</v>
      </c>
      <c r="CI6" s="52"/>
      <c r="CJ6" s="52"/>
      <c r="CK6" s="52"/>
      <c r="CL6" s="52"/>
    </row>
    <row r="7" spans="1:90" s="53" customFormat="1" ht="15.75" customHeight="1" x14ac:dyDescent="0.35">
      <c r="A7" s="87" t="s">
        <v>143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49">
        <f t="shared" si="7"/>
        <v>0</v>
      </c>
      <c r="BW7" s="49">
        <f t="shared" si="8"/>
        <v>0</v>
      </c>
      <c r="BX7" s="49">
        <f t="shared" si="9"/>
        <v>0</v>
      </c>
      <c r="BY7" s="49">
        <f t="shared" si="10"/>
        <v>0</v>
      </c>
      <c r="BZ7" s="49">
        <f t="shared" si="11"/>
        <v>0</v>
      </c>
      <c r="CA7" s="49">
        <f t="shared" si="12"/>
        <v>0</v>
      </c>
      <c r="CB7" s="50">
        <f t="shared" si="1"/>
        <v>0</v>
      </c>
      <c r="CC7" s="88"/>
      <c r="CD7" s="108" t="e">
        <f t="shared" si="2"/>
        <v>#DIV/0!</v>
      </c>
      <c r="CE7" s="49" t="e">
        <f t="shared" si="3"/>
        <v>#DIV/0!</v>
      </c>
      <c r="CF7" s="49" t="e">
        <f t="shared" si="4"/>
        <v>#DIV/0!</v>
      </c>
      <c r="CG7" s="49" t="e">
        <f t="shared" si="5"/>
        <v>#DIV/0!</v>
      </c>
      <c r="CH7" s="117" t="e">
        <f t="shared" si="6"/>
        <v>#DIV/0!</v>
      </c>
      <c r="CI7" s="52"/>
      <c r="CJ7" s="52"/>
      <c r="CK7" s="52"/>
      <c r="CL7" s="52"/>
    </row>
    <row r="8" spans="1:90" s="53" customFormat="1" ht="15.75" customHeight="1" x14ac:dyDescent="0.35">
      <c r="A8" s="87" t="s">
        <v>144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>
        <v>2</v>
      </c>
      <c r="AA8" s="132"/>
      <c r="AB8" s="132"/>
      <c r="AC8" s="132">
        <v>1</v>
      </c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49">
        <f t="shared" si="7"/>
        <v>2</v>
      </c>
      <c r="BW8" s="49">
        <f t="shared" si="8"/>
        <v>0</v>
      </c>
      <c r="BX8" s="49">
        <f t="shared" si="9"/>
        <v>0</v>
      </c>
      <c r="BY8" s="49">
        <f t="shared" si="10"/>
        <v>1</v>
      </c>
      <c r="BZ8" s="49">
        <f t="shared" si="11"/>
        <v>0</v>
      </c>
      <c r="CA8" s="49">
        <f t="shared" si="12"/>
        <v>0</v>
      </c>
      <c r="CB8" s="50">
        <f t="shared" si="1"/>
        <v>3</v>
      </c>
      <c r="CC8" s="88"/>
      <c r="CD8" s="108" t="e">
        <f t="shared" si="2"/>
        <v>#DIV/0!</v>
      </c>
      <c r="CE8" s="49">
        <f t="shared" si="3"/>
        <v>67</v>
      </c>
      <c r="CF8" s="49">
        <f t="shared" si="4"/>
        <v>33</v>
      </c>
      <c r="CG8" s="49">
        <f t="shared" si="5"/>
        <v>0</v>
      </c>
      <c r="CH8" s="117">
        <f t="shared" si="6"/>
        <v>33.333333333333329</v>
      </c>
      <c r="CI8" s="52"/>
      <c r="CJ8" s="52"/>
      <c r="CK8" s="52"/>
      <c r="CL8" s="52"/>
    </row>
    <row r="9" spans="1:90" s="53" customFormat="1" ht="15.75" customHeight="1" x14ac:dyDescent="0.35">
      <c r="A9" s="87" t="s">
        <v>145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49">
        <f t="shared" si="7"/>
        <v>0</v>
      </c>
      <c r="BW9" s="49">
        <f t="shared" si="8"/>
        <v>0</v>
      </c>
      <c r="BX9" s="49">
        <f t="shared" si="9"/>
        <v>0</v>
      </c>
      <c r="BY9" s="49">
        <f t="shared" si="10"/>
        <v>0</v>
      </c>
      <c r="BZ9" s="49">
        <f t="shared" si="11"/>
        <v>0</v>
      </c>
      <c r="CA9" s="49">
        <f t="shared" si="12"/>
        <v>0</v>
      </c>
      <c r="CB9" s="50">
        <f t="shared" si="1"/>
        <v>0</v>
      </c>
      <c r="CC9" s="88"/>
      <c r="CD9" s="108" t="e">
        <f t="shared" si="2"/>
        <v>#DIV/0!</v>
      </c>
      <c r="CE9" s="49" t="e">
        <f t="shared" si="3"/>
        <v>#DIV/0!</v>
      </c>
      <c r="CF9" s="49" t="e">
        <f t="shared" si="4"/>
        <v>#DIV/0!</v>
      </c>
      <c r="CG9" s="49" t="e">
        <f t="shared" si="5"/>
        <v>#DIV/0!</v>
      </c>
      <c r="CH9" s="117" t="e">
        <f t="shared" si="6"/>
        <v>#DIV/0!</v>
      </c>
      <c r="CI9" s="52"/>
      <c r="CJ9" s="52"/>
      <c r="CK9" s="52"/>
      <c r="CL9" s="52"/>
    </row>
    <row r="10" spans="1:90" s="53" customFormat="1" ht="15.75" customHeight="1" x14ac:dyDescent="0.35">
      <c r="A10" s="87" t="s">
        <v>146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49">
        <f t="shared" si="7"/>
        <v>0</v>
      </c>
      <c r="BW10" s="49">
        <f t="shared" si="8"/>
        <v>0</v>
      </c>
      <c r="BX10" s="49">
        <f t="shared" si="9"/>
        <v>0</v>
      </c>
      <c r="BY10" s="49">
        <f t="shared" si="10"/>
        <v>0</v>
      </c>
      <c r="BZ10" s="49">
        <f t="shared" si="11"/>
        <v>0</v>
      </c>
      <c r="CA10" s="49">
        <f t="shared" si="12"/>
        <v>0</v>
      </c>
      <c r="CB10" s="50">
        <f t="shared" si="1"/>
        <v>0</v>
      </c>
      <c r="CC10" s="88"/>
      <c r="CD10" s="108" t="e">
        <f t="shared" si="2"/>
        <v>#DIV/0!</v>
      </c>
      <c r="CE10" s="49" t="e">
        <f t="shared" si="3"/>
        <v>#DIV/0!</v>
      </c>
      <c r="CF10" s="49" t="e">
        <f t="shared" si="4"/>
        <v>#DIV/0!</v>
      </c>
      <c r="CG10" s="49" t="e">
        <f t="shared" si="5"/>
        <v>#DIV/0!</v>
      </c>
      <c r="CH10" s="117" t="e">
        <f t="shared" si="6"/>
        <v>#DIV/0!</v>
      </c>
      <c r="CI10" s="52"/>
      <c r="CJ10" s="52"/>
      <c r="CK10" s="52"/>
      <c r="CL10" s="52"/>
    </row>
    <row r="11" spans="1:90" s="53" customFormat="1" ht="15.75" customHeight="1" x14ac:dyDescent="0.35">
      <c r="A11" s="87" t="s">
        <v>147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49">
        <f t="shared" si="7"/>
        <v>0</v>
      </c>
      <c r="BW11" s="49">
        <f t="shared" si="8"/>
        <v>0</v>
      </c>
      <c r="BX11" s="49">
        <f t="shared" si="9"/>
        <v>0</v>
      </c>
      <c r="BY11" s="49">
        <f t="shared" si="10"/>
        <v>0</v>
      </c>
      <c r="BZ11" s="49">
        <f t="shared" si="11"/>
        <v>0</v>
      </c>
      <c r="CA11" s="49">
        <f t="shared" si="12"/>
        <v>0</v>
      </c>
      <c r="CB11" s="50">
        <f t="shared" si="1"/>
        <v>0</v>
      </c>
      <c r="CC11" s="88"/>
      <c r="CD11" s="108" t="e">
        <f t="shared" si="2"/>
        <v>#DIV/0!</v>
      </c>
      <c r="CE11" s="49" t="e">
        <f t="shared" si="3"/>
        <v>#DIV/0!</v>
      </c>
      <c r="CF11" s="49" t="e">
        <f t="shared" si="4"/>
        <v>#DIV/0!</v>
      </c>
      <c r="CG11" s="49" t="e">
        <f t="shared" si="5"/>
        <v>#DIV/0!</v>
      </c>
      <c r="CH11" s="117" t="e">
        <f t="shared" si="6"/>
        <v>#DIV/0!</v>
      </c>
      <c r="CI11" s="52"/>
      <c r="CJ11" s="52"/>
      <c r="CK11" s="52"/>
      <c r="CL11" s="52"/>
    </row>
    <row r="12" spans="1:90" s="53" customFormat="1" ht="15.75" customHeight="1" x14ac:dyDescent="0.35">
      <c r="A12" s="87" t="s">
        <v>148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>
        <v>1</v>
      </c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4"/>
      <c r="AG12" s="134"/>
      <c r="AH12" s="134"/>
      <c r="AI12" s="134"/>
      <c r="AJ12" s="134"/>
      <c r="AK12" s="134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49">
        <f t="shared" si="7"/>
        <v>0</v>
      </c>
      <c r="BW12" s="49">
        <f t="shared" si="8"/>
        <v>0</v>
      </c>
      <c r="BX12" s="49">
        <f t="shared" si="9"/>
        <v>1</v>
      </c>
      <c r="BY12" s="49">
        <f t="shared" si="10"/>
        <v>0</v>
      </c>
      <c r="BZ12" s="49">
        <f t="shared" si="11"/>
        <v>0</v>
      </c>
      <c r="CA12" s="49">
        <f t="shared" si="12"/>
        <v>0</v>
      </c>
      <c r="CB12" s="50">
        <f t="shared" si="1"/>
        <v>1</v>
      </c>
      <c r="CC12" s="88"/>
      <c r="CD12" s="108" t="e">
        <f t="shared" si="2"/>
        <v>#DIV/0!</v>
      </c>
      <c r="CE12" s="49">
        <f t="shared" si="3"/>
        <v>100</v>
      </c>
      <c r="CF12" s="49">
        <f t="shared" si="4"/>
        <v>0</v>
      </c>
      <c r="CG12" s="49">
        <f t="shared" si="5"/>
        <v>0</v>
      </c>
      <c r="CH12" s="117">
        <f t="shared" si="6"/>
        <v>0</v>
      </c>
      <c r="CI12" s="52"/>
      <c r="CJ12" s="52"/>
      <c r="CK12" s="52"/>
      <c r="CL12" s="52"/>
    </row>
    <row r="13" spans="1:90" s="53" customFormat="1" ht="15.75" customHeight="1" x14ac:dyDescent="0.35">
      <c r="A13" s="87" t="s">
        <v>149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49">
        <f t="shared" si="7"/>
        <v>0</v>
      </c>
      <c r="BW13" s="49">
        <f t="shared" si="8"/>
        <v>0</v>
      </c>
      <c r="BX13" s="49">
        <f t="shared" si="9"/>
        <v>0</v>
      </c>
      <c r="BY13" s="49">
        <f t="shared" si="10"/>
        <v>0</v>
      </c>
      <c r="BZ13" s="49">
        <f t="shared" si="11"/>
        <v>0</v>
      </c>
      <c r="CA13" s="49">
        <f t="shared" si="12"/>
        <v>0</v>
      </c>
      <c r="CB13" s="50">
        <f t="shared" si="1"/>
        <v>0</v>
      </c>
      <c r="CC13" s="88"/>
      <c r="CD13" s="108" t="e">
        <f t="shared" si="2"/>
        <v>#DIV/0!</v>
      </c>
      <c r="CE13" s="49" t="e">
        <f t="shared" si="3"/>
        <v>#DIV/0!</v>
      </c>
      <c r="CF13" s="49" t="e">
        <f t="shared" si="4"/>
        <v>#DIV/0!</v>
      </c>
      <c r="CG13" s="49" t="e">
        <f t="shared" si="5"/>
        <v>#DIV/0!</v>
      </c>
      <c r="CH13" s="117" t="e">
        <f t="shared" si="6"/>
        <v>#DIV/0!</v>
      </c>
      <c r="CI13" s="52"/>
      <c r="CJ13" s="52"/>
      <c r="CK13" s="52"/>
      <c r="CL13" s="52"/>
    </row>
    <row r="14" spans="1:90" s="53" customFormat="1" ht="15.75" customHeight="1" x14ac:dyDescent="0.35">
      <c r="A14" s="87" t="s">
        <v>150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49">
        <f t="shared" si="7"/>
        <v>0</v>
      </c>
      <c r="BW14" s="49">
        <f t="shared" si="8"/>
        <v>0</v>
      </c>
      <c r="BX14" s="49">
        <f t="shared" si="9"/>
        <v>0</v>
      </c>
      <c r="BY14" s="49">
        <f t="shared" si="10"/>
        <v>0</v>
      </c>
      <c r="BZ14" s="49">
        <f t="shared" si="11"/>
        <v>0</v>
      </c>
      <c r="CA14" s="49">
        <f t="shared" si="12"/>
        <v>0</v>
      </c>
      <c r="CB14" s="50">
        <f t="shared" si="1"/>
        <v>0</v>
      </c>
      <c r="CC14" s="88"/>
      <c r="CD14" s="108" t="e">
        <f t="shared" si="2"/>
        <v>#DIV/0!</v>
      </c>
      <c r="CE14" s="49" t="e">
        <f t="shared" si="3"/>
        <v>#DIV/0!</v>
      </c>
      <c r="CF14" s="49" t="e">
        <f t="shared" si="4"/>
        <v>#DIV/0!</v>
      </c>
      <c r="CG14" s="49" t="e">
        <f t="shared" si="5"/>
        <v>#DIV/0!</v>
      </c>
      <c r="CH14" s="117" t="e">
        <f t="shared" si="6"/>
        <v>#DIV/0!</v>
      </c>
      <c r="CI14" s="52"/>
      <c r="CJ14" s="52"/>
      <c r="CK14" s="52"/>
      <c r="CL14" s="52"/>
    </row>
    <row r="15" spans="1:90" s="53" customFormat="1" ht="15.75" customHeight="1" x14ac:dyDescent="0.35">
      <c r="A15" s="87" t="s">
        <v>151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49">
        <f t="shared" si="7"/>
        <v>0</v>
      </c>
      <c r="BW15" s="49">
        <f t="shared" si="8"/>
        <v>0</v>
      </c>
      <c r="BX15" s="49">
        <f t="shared" si="9"/>
        <v>0</v>
      </c>
      <c r="BY15" s="49">
        <f t="shared" si="10"/>
        <v>0</v>
      </c>
      <c r="BZ15" s="49">
        <f t="shared" si="11"/>
        <v>0</v>
      </c>
      <c r="CA15" s="49">
        <f t="shared" si="12"/>
        <v>0</v>
      </c>
      <c r="CB15" s="50">
        <f t="shared" si="1"/>
        <v>0</v>
      </c>
      <c r="CC15" s="88"/>
      <c r="CD15" s="108" t="e">
        <f t="shared" si="2"/>
        <v>#DIV/0!</v>
      </c>
      <c r="CE15" s="49" t="e">
        <f t="shared" si="3"/>
        <v>#DIV/0!</v>
      </c>
      <c r="CF15" s="49" t="e">
        <f t="shared" si="4"/>
        <v>#DIV/0!</v>
      </c>
      <c r="CG15" s="49" t="e">
        <f t="shared" si="5"/>
        <v>#DIV/0!</v>
      </c>
      <c r="CH15" s="117" t="e">
        <f t="shared" si="6"/>
        <v>#DIV/0!</v>
      </c>
      <c r="CI15" s="52"/>
      <c r="CJ15" s="52"/>
      <c r="CK15" s="52"/>
      <c r="CL15" s="52"/>
    </row>
    <row r="16" spans="1:90" s="53" customFormat="1" ht="15.75" customHeight="1" x14ac:dyDescent="0.35">
      <c r="A16" s="87" t="s">
        <v>152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49">
        <f t="shared" si="7"/>
        <v>0</v>
      </c>
      <c r="BW16" s="49">
        <f t="shared" si="8"/>
        <v>0</v>
      </c>
      <c r="BX16" s="49">
        <f t="shared" si="9"/>
        <v>0</v>
      </c>
      <c r="BY16" s="49">
        <f t="shared" si="10"/>
        <v>0</v>
      </c>
      <c r="BZ16" s="49">
        <f t="shared" si="11"/>
        <v>0</v>
      </c>
      <c r="CA16" s="49">
        <f t="shared" si="12"/>
        <v>0</v>
      </c>
      <c r="CB16" s="50">
        <f t="shared" si="1"/>
        <v>0</v>
      </c>
      <c r="CC16" s="88"/>
      <c r="CD16" s="108" t="e">
        <f t="shared" si="2"/>
        <v>#DIV/0!</v>
      </c>
      <c r="CE16" s="49" t="e">
        <f t="shared" si="3"/>
        <v>#DIV/0!</v>
      </c>
      <c r="CF16" s="49" t="e">
        <f t="shared" si="4"/>
        <v>#DIV/0!</v>
      </c>
      <c r="CG16" s="49" t="e">
        <f t="shared" si="5"/>
        <v>#DIV/0!</v>
      </c>
      <c r="CH16" s="117" t="e">
        <f t="shared" si="6"/>
        <v>#DIV/0!</v>
      </c>
      <c r="CI16" s="52"/>
      <c r="CJ16" s="52"/>
      <c r="CK16" s="52"/>
      <c r="CL16" s="52"/>
    </row>
    <row r="17" spans="1:91" s="53" customFormat="1" ht="15.75" customHeight="1" x14ac:dyDescent="0.35">
      <c r="A17" s="87" t="s">
        <v>153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49">
        <f t="shared" si="7"/>
        <v>0</v>
      </c>
      <c r="BW17" s="49">
        <f t="shared" si="8"/>
        <v>0</v>
      </c>
      <c r="BX17" s="49">
        <f t="shared" si="9"/>
        <v>0</v>
      </c>
      <c r="BY17" s="49">
        <f t="shared" si="10"/>
        <v>0</v>
      </c>
      <c r="BZ17" s="49">
        <f t="shared" si="11"/>
        <v>0</v>
      </c>
      <c r="CA17" s="49">
        <f t="shared" si="12"/>
        <v>0</v>
      </c>
      <c r="CB17" s="50">
        <f t="shared" si="1"/>
        <v>0</v>
      </c>
      <c r="CC17" s="88"/>
      <c r="CD17" s="108" t="e">
        <f t="shared" si="2"/>
        <v>#DIV/0!</v>
      </c>
      <c r="CE17" s="49" t="e">
        <f t="shared" si="3"/>
        <v>#DIV/0!</v>
      </c>
      <c r="CF17" s="49" t="e">
        <f t="shared" si="4"/>
        <v>#DIV/0!</v>
      </c>
      <c r="CG17" s="49" t="e">
        <f t="shared" si="5"/>
        <v>#DIV/0!</v>
      </c>
      <c r="CH17" s="117" t="e">
        <f t="shared" si="6"/>
        <v>#DIV/0!</v>
      </c>
      <c r="CI17" s="52"/>
      <c r="CJ17" s="52"/>
      <c r="CK17" s="52"/>
      <c r="CL17" s="52"/>
    </row>
    <row r="18" spans="1:91" s="53" customFormat="1" ht="15.75" customHeight="1" x14ac:dyDescent="0.35">
      <c r="A18" s="87" t="s">
        <v>154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49">
        <f t="shared" si="7"/>
        <v>0</v>
      </c>
      <c r="BW18" s="49">
        <f t="shared" si="8"/>
        <v>0</v>
      </c>
      <c r="BX18" s="49">
        <f t="shared" si="9"/>
        <v>0</v>
      </c>
      <c r="BY18" s="49">
        <f t="shared" si="10"/>
        <v>0</v>
      </c>
      <c r="BZ18" s="49">
        <f t="shared" si="11"/>
        <v>0</v>
      </c>
      <c r="CA18" s="49">
        <f t="shared" si="12"/>
        <v>0</v>
      </c>
      <c r="CB18" s="50">
        <f t="shared" si="1"/>
        <v>0</v>
      </c>
      <c r="CC18" s="88"/>
      <c r="CD18" s="108" t="e">
        <f t="shared" si="2"/>
        <v>#DIV/0!</v>
      </c>
      <c r="CE18" s="49" t="e">
        <f t="shared" si="3"/>
        <v>#DIV/0!</v>
      </c>
      <c r="CF18" s="49" t="e">
        <f t="shared" si="4"/>
        <v>#DIV/0!</v>
      </c>
      <c r="CG18" s="49" t="e">
        <f t="shared" si="5"/>
        <v>#DIV/0!</v>
      </c>
      <c r="CH18" s="117" t="e">
        <f t="shared" si="6"/>
        <v>#DIV/0!</v>
      </c>
      <c r="CI18" s="52"/>
      <c r="CJ18" s="52"/>
      <c r="CK18" s="52"/>
      <c r="CL18" s="52"/>
    </row>
    <row r="19" spans="1:91" s="53" customFormat="1" ht="15.75" customHeight="1" x14ac:dyDescent="0.35">
      <c r="A19" s="87" t="s">
        <v>155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49">
        <f t="shared" si="7"/>
        <v>0</v>
      </c>
      <c r="BW19" s="49">
        <f t="shared" si="8"/>
        <v>0</v>
      </c>
      <c r="BX19" s="49">
        <f t="shared" si="9"/>
        <v>0</v>
      </c>
      <c r="BY19" s="49">
        <f t="shared" si="10"/>
        <v>0</v>
      </c>
      <c r="BZ19" s="49">
        <f t="shared" si="11"/>
        <v>0</v>
      </c>
      <c r="CA19" s="49">
        <f t="shared" si="12"/>
        <v>0</v>
      </c>
      <c r="CB19" s="50">
        <f t="shared" si="1"/>
        <v>0</v>
      </c>
      <c r="CC19" s="88"/>
      <c r="CD19" s="108" t="e">
        <f t="shared" si="2"/>
        <v>#DIV/0!</v>
      </c>
      <c r="CE19" s="49" t="e">
        <f t="shared" si="3"/>
        <v>#DIV/0!</v>
      </c>
      <c r="CF19" s="49" t="e">
        <f t="shared" si="4"/>
        <v>#DIV/0!</v>
      </c>
      <c r="CG19" s="49" t="e">
        <f t="shared" si="5"/>
        <v>#DIV/0!</v>
      </c>
      <c r="CH19" s="117" t="e">
        <f t="shared" si="6"/>
        <v>#DIV/0!</v>
      </c>
      <c r="CI19" s="52"/>
      <c r="CJ19" s="52"/>
      <c r="CK19" s="52"/>
      <c r="CL19" s="52"/>
    </row>
    <row r="20" spans="1:91" s="53" customFormat="1" ht="15.75" customHeight="1" x14ac:dyDescent="0.35">
      <c r="A20" s="87" t="s">
        <v>156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49">
        <f t="shared" si="7"/>
        <v>0</v>
      </c>
      <c r="BW20" s="49">
        <f t="shared" si="8"/>
        <v>0</v>
      </c>
      <c r="BX20" s="49">
        <f t="shared" si="9"/>
        <v>0</v>
      </c>
      <c r="BY20" s="49">
        <f t="shared" si="10"/>
        <v>0</v>
      </c>
      <c r="BZ20" s="49">
        <f t="shared" si="11"/>
        <v>0</v>
      </c>
      <c r="CA20" s="49">
        <f t="shared" si="12"/>
        <v>0</v>
      </c>
      <c r="CB20" s="50">
        <f t="shared" si="1"/>
        <v>0</v>
      </c>
      <c r="CC20" s="88"/>
      <c r="CD20" s="108" t="e">
        <f t="shared" si="2"/>
        <v>#DIV/0!</v>
      </c>
      <c r="CE20" s="49" t="e">
        <f t="shared" si="3"/>
        <v>#DIV/0!</v>
      </c>
      <c r="CF20" s="49" t="e">
        <f t="shared" si="4"/>
        <v>#DIV/0!</v>
      </c>
      <c r="CG20" s="49" t="e">
        <f t="shared" si="5"/>
        <v>#DIV/0!</v>
      </c>
      <c r="CH20" s="117" t="e">
        <f t="shared" si="6"/>
        <v>#DIV/0!</v>
      </c>
      <c r="CI20" s="52"/>
      <c r="CJ20" s="52"/>
      <c r="CK20" s="52"/>
      <c r="CL20" s="52"/>
    </row>
    <row r="21" spans="1:91" s="53" customFormat="1" ht="15.75" customHeight="1" x14ac:dyDescent="0.35">
      <c r="A21" s="87" t="s">
        <v>157</v>
      </c>
      <c r="B21" s="132"/>
      <c r="C21" s="132">
        <v>1</v>
      </c>
      <c r="D21" s="132">
        <v>1</v>
      </c>
      <c r="E21" s="132">
        <v>1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>
        <v>1</v>
      </c>
      <c r="AC21" s="132"/>
      <c r="AD21" s="132"/>
      <c r="AE21" s="132"/>
      <c r="AF21" s="132"/>
      <c r="AG21" s="132">
        <v>1</v>
      </c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49">
        <f t="shared" si="7"/>
        <v>0</v>
      </c>
      <c r="BW21" s="49">
        <f t="shared" si="8"/>
        <v>2</v>
      </c>
      <c r="BX21" s="49">
        <f t="shared" si="9"/>
        <v>2</v>
      </c>
      <c r="BY21" s="49">
        <f t="shared" si="10"/>
        <v>1</v>
      </c>
      <c r="BZ21" s="49">
        <f t="shared" si="11"/>
        <v>0</v>
      </c>
      <c r="CA21" s="49">
        <f t="shared" si="12"/>
        <v>0</v>
      </c>
      <c r="CB21" s="50">
        <f t="shared" si="1"/>
        <v>5</v>
      </c>
      <c r="CC21" s="88"/>
      <c r="CD21" s="108" t="e">
        <f t="shared" si="2"/>
        <v>#DIV/0!</v>
      </c>
      <c r="CE21" s="49">
        <f t="shared" si="3"/>
        <v>40</v>
      </c>
      <c r="CF21" s="49">
        <f t="shared" si="4"/>
        <v>60</v>
      </c>
      <c r="CG21" s="49">
        <f t="shared" si="5"/>
        <v>0</v>
      </c>
      <c r="CH21" s="117">
        <f t="shared" si="6"/>
        <v>60</v>
      </c>
      <c r="CI21" s="52"/>
      <c r="CJ21" s="52"/>
      <c r="CK21" s="52"/>
      <c r="CL21" s="52"/>
    </row>
    <row r="22" spans="1:91" ht="15.75" customHeight="1" x14ac:dyDescent="0.35">
      <c r="A22" s="57" t="s">
        <v>51</v>
      </c>
      <c r="B22" s="59">
        <f t="shared" ref="B22:AG22" si="13">SUM(B4:B21)</f>
        <v>0</v>
      </c>
      <c r="C22" s="59">
        <f t="shared" si="13"/>
        <v>1</v>
      </c>
      <c r="D22" s="59">
        <f t="shared" si="13"/>
        <v>1</v>
      </c>
      <c r="E22" s="59">
        <f t="shared" si="13"/>
        <v>1</v>
      </c>
      <c r="F22" s="59">
        <f t="shared" si="13"/>
        <v>0</v>
      </c>
      <c r="G22" s="59">
        <f t="shared" si="13"/>
        <v>0</v>
      </c>
      <c r="H22" s="59">
        <f t="shared" si="13"/>
        <v>0</v>
      </c>
      <c r="I22" s="59">
        <f t="shared" si="13"/>
        <v>0</v>
      </c>
      <c r="J22" s="59">
        <f t="shared" si="13"/>
        <v>0</v>
      </c>
      <c r="K22" s="59">
        <f t="shared" si="13"/>
        <v>0</v>
      </c>
      <c r="L22" s="59">
        <f t="shared" si="13"/>
        <v>0</v>
      </c>
      <c r="M22" s="59">
        <f t="shared" si="13"/>
        <v>0</v>
      </c>
      <c r="N22" s="59">
        <f t="shared" si="13"/>
        <v>0</v>
      </c>
      <c r="O22" s="59">
        <f t="shared" si="13"/>
        <v>0</v>
      </c>
      <c r="P22" s="59">
        <f t="shared" si="13"/>
        <v>1</v>
      </c>
      <c r="Q22" s="59">
        <f t="shared" si="13"/>
        <v>0</v>
      </c>
      <c r="R22" s="59">
        <f t="shared" si="13"/>
        <v>0</v>
      </c>
      <c r="S22" s="59">
        <f t="shared" si="13"/>
        <v>0</v>
      </c>
      <c r="T22" s="59">
        <f t="shared" si="13"/>
        <v>0</v>
      </c>
      <c r="U22" s="59">
        <f t="shared" si="13"/>
        <v>0</v>
      </c>
      <c r="V22" s="59">
        <f t="shared" si="13"/>
        <v>1</v>
      </c>
      <c r="W22" s="59">
        <f t="shared" si="13"/>
        <v>0</v>
      </c>
      <c r="X22" s="59">
        <f t="shared" si="13"/>
        <v>0</v>
      </c>
      <c r="Y22" s="59">
        <f t="shared" si="13"/>
        <v>0</v>
      </c>
      <c r="Z22" s="59">
        <f t="shared" si="13"/>
        <v>3</v>
      </c>
      <c r="AA22" s="59">
        <f t="shared" si="13"/>
        <v>0</v>
      </c>
      <c r="AB22" s="59">
        <f t="shared" si="13"/>
        <v>5</v>
      </c>
      <c r="AC22" s="59">
        <f t="shared" si="13"/>
        <v>1</v>
      </c>
      <c r="AD22" s="59">
        <f t="shared" si="13"/>
        <v>0</v>
      </c>
      <c r="AE22" s="59">
        <f t="shared" si="13"/>
        <v>0</v>
      </c>
      <c r="AF22" s="59">
        <f t="shared" si="13"/>
        <v>2</v>
      </c>
      <c r="AG22" s="59">
        <f t="shared" si="13"/>
        <v>1</v>
      </c>
      <c r="AH22" s="59">
        <f t="shared" ref="AH22:BM22" si="14">SUM(AH4:AH21)</f>
        <v>0</v>
      </c>
      <c r="AI22" s="59">
        <f t="shared" si="14"/>
        <v>0</v>
      </c>
      <c r="AJ22" s="59">
        <f t="shared" si="14"/>
        <v>0</v>
      </c>
      <c r="AK22" s="59">
        <f t="shared" si="14"/>
        <v>0</v>
      </c>
      <c r="AL22" s="59">
        <f t="shared" si="14"/>
        <v>0</v>
      </c>
      <c r="AM22" s="59">
        <f t="shared" si="14"/>
        <v>0</v>
      </c>
      <c r="AN22" s="59">
        <f t="shared" si="14"/>
        <v>0</v>
      </c>
      <c r="AO22" s="59">
        <f t="shared" si="14"/>
        <v>0</v>
      </c>
      <c r="AP22" s="59">
        <f t="shared" si="14"/>
        <v>0</v>
      </c>
      <c r="AQ22" s="59">
        <f t="shared" si="14"/>
        <v>0</v>
      </c>
      <c r="AR22" s="59">
        <f t="shared" si="14"/>
        <v>0</v>
      </c>
      <c r="AS22" s="59">
        <f t="shared" si="14"/>
        <v>0</v>
      </c>
      <c r="AT22" s="59">
        <f t="shared" si="14"/>
        <v>0</v>
      </c>
      <c r="AU22" s="59">
        <f t="shared" si="14"/>
        <v>0</v>
      </c>
      <c r="AV22" s="59">
        <f t="shared" si="14"/>
        <v>0</v>
      </c>
      <c r="AW22" s="59">
        <f t="shared" si="14"/>
        <v>0</v>
      </c>
      <c r="AX22" s="59">
        <f t="shared" si="14"/>
        <v>0</v>
      </c>
      <c r="AY22" s="59">
        <f t="shared" si="14"/>
        <v>0</v>
      </c>
      <c r="AZ22" s="59">
        <f t="shared" si="14"/>
        <v>0</v>
      </c>
      <c r="BA22" s="59">
        <f t="shared" si="14"/>
        <v>0</v>
      </c>
      <c r="BB22" s="59">
        <f t="shared" si="14"/>
        <v>0</v>
      </c>
      <c r="BC22" s="59">
        <f t="shared" si="14"/>
        <v>0</v>
      </c>
      <c r="BD22" s="59">
        <f t="shared" si="14"/>
        <v>0</v>
      </c>
      <c r="BE22" s="59">
        <f t="shared" si="14"/>
        <v>0</v>
      </c>
      <c r="BF22" s="59">
        <f t="shared" si="14"/>
        <v>0</v>
      </c>
      <c r="BG22" s="59">
        <f t="shared" si="14"/>
        <v>0</v>
      </c>
      <c r="BH22" s="59">
        <f t="shared" si="14"/>
        <v>0</v>
      </c>
      <c r="BI22" s="59">
        <f t="shared" si="14"/>
        <v>0</v>
      </c>
      <c r="BJ22" s="59">
        <f t="shared" si="14"/>
        <v>0</v>
      </c>
      <c r="BK22" s="59">
        <f t="shared" si="14"/>
        <v>0</v>
      </c>
      <c r="BL22" s="59">
        <f t="shared" si="14"/>
        <v>0</v>
      </c>
      <c r="BM22" s="59">
        <f t="shared" si="14"/>
        <v>0</v>
      </c>
      <c r="BN22" s="59">
        <f t="shared" ref="BN22:BU22" si="15">SUM(BN4:BN21)</f>
        <v>0</v>
      </c>
      <c r="BO22" s="59">
        <f t="shared" si="15"/>
        <v>0</v>
      </c>
      <c r="BP22" s="59">
        <f t="shared" si="15"/>
        <v>0</v>
      </c>
      <c r="BQ22" s="59">
        <f t="shared" si="15"/>
        <v>0</v>
      </c>
      <c r="BR22" s="59">
        <f t="shared" si="15"/>
        <v>0</v>
      </c>
      <c r="BS22" s="59">
        <f t="shared" si="15"/>
        <v>0</v>
      </c>
      <c r="BT22" s="59">
        <f t="shared" si="15"/>
        <v>0</v>
      </c>
      <c r="BU22" s="59">
        <f t="shared" si="15"/>
        <v>0</v>
      </c>
      <c r="BV22" s="59">
        <f t="shared" ref="BV22:CC22" si="16">SUM(BV4:BV21)</f>
        <v>5</v>
      </c>
      <c r="BW22" s="59">
        <f t="shared" si="16"/>
        <v>2</v>
      </c>
      <c r="BX22" s="59">
        <f t="shared" si="16"/>
        <v>8</v>
      </c>
      <c r="BY22" s="59">
        <f t="shared" si="16"/>
        <v>2</v>
      </c>
      <c r="BZ22" s="59">
        <f t="shared" si="16"/>
        <v>0</v>
      </c>
      <c r="CA22" s="59">
        <f t="shared" si="16"/>
        <v>0</v>
      </c>
      <c r="CB22" s="59">
        <f t="shared" si="16"/>
        <v>17</v>
      </c>
      <c r="CC22" s="60">
        <f t="shared" si="16"/>
        <v>0</v>
      </c>
      <c r="CD22" s="71" t="e">
        <f t="shared" si="2"/>
        <v>#DIV/0!</v>
      </c>
      <c r="CE22" s="71">
        <f t="shared" si="3"/>
        <v>76</v>
      </c>
      <c r="CF22" s="71">
        <f t="shared" si="4"/>
        <v>24</v>
      </c>
      <c r="CG22" s="71">
        <f t="shared" si="5"/>
        <v>0</v>
      </c>
      <c r="CH22" s="117">
        <f t="shared" si="6"/>
        <v>23.52941176470588</v>
      </c>
    </row>
    <row r="23" spans="1:91" s="63" customFormat="1" ht="21.75" customHeight="1" x14ac:dyDescent="0.35">
      <c r="A23" s="61"/>
      <c r="B23" s="189">
        <f>SUM(B22:G22)</f>
        <v>3</v>
      </c>
      <c r="C23" s="189"/>
      <c r="D23" s="189"/>
      <c r="E23" s="189"/>
      <c r="F23" s="189"/>
      <c r="G23" s="189"/>
      <c r="H23" s="189">
        <f>SUM(H22:M22)</f>
        <v>0</v>
      </c>
      <c r="I23" s="189"/>
      <c r="J23" s="189"/>
      <c r="K23" s="189"/>
      <c r="L23" s="189"/>
      <c r="M23" s="189"/>
      <c r="N23" s="189">
        <f>SUM(N22:S22)</f>
        <v>1</v>
      </c>
      <c r="O23" s="189"/>
      <c r="P23" s="189"/>
      <c r="Q23" s="189"/>
      <c r="R23" s="189"/>
      <c r="S23" s="189"/>
      <c r="T23" s="189">
        <f>SUM(T22:Y22)</f>
        <v>1</v>
      </c>
      <c r="U23" s="189"/>
      <c r="V23" s="189"/>
      <c r="W23" s="189"/>
      <c r="X23" s="189"/>
      <c r="Y23" s="189"/>
      <c r="Z23" s="189">
        <f>SUM(Z22:AE22)</f>
        <v>9</v>
      </c>
      <c r="AA23" s="189"/>
      <c r="AB23" s="189"/>
      <c r="AC23" s="189"/>
      <c r="AD23" s="189"/>
      <c r="AE23" s="189"/>
      <c r="AF23" s="189">
        <f>SUM(AF22:AK22)</f>
        <v>3</v>
      </c>
      <c r="AG23" s="189"/>
      <c r="AH23" s="189"/>
      <c r="AI23" s="189"/>
      <c r="AJ23" s="189"/>
      <c r="AK23" s="189"/>
      <c r="AL23" s="189">
        <f>SUM(AL22:AQ22)</f>
        <v>0</v>
      </c>
      <c r="AM23" s="189"/>
      <c r="AN23" s="189"/>
      <c r="AO23" s="189"/>
      <c r="AP23" s="189"/>
      <c r="AQ23" s="189"/>
      <c r="AR23" s="189">
        <f>SUM(AR22:AW22)</f>
        <v>0</v>
      </c>
      <c r="AS23" s="189"/>
      <c r="AT23" s="189"/>
      <c r="AU23" s="189"/>
      <c r="AV23" s="189"/>
      <c r="AW23" s="189"/>
      <c r="AX23" s="189">
        <f>SUM(AX22:BC22)</f>
        <v>0</v>
      </c>
      <c r="AY23" s="189"/>
      <c r="AZ23" s="189"/>
      <c r="BA23" s="189"/>
      <c r="BB23" s="189"/>
      <c r="BC23" s="189"/>
      <c r="BD23" s="189">
        <f>SUM(BD22:BI22)</f>
        <v>0</v>
      </c>
      <c r="BE23" s="189"/>
      <c r="BF23" s="189"/>
      <c r="BG23" s="189"/>
      <c r="BH23" s="189"/>
      <c r="BI23" s="189"/>
      <c r="BJ23" s="189">
        <f>SUM(BJ22:BO22)</f>
        <v>0</v>
      </c>
      <c r="BK23" s="189"/>
      <c r="BL23" s="189"/>
      <c r="BM23" s="189"/>
      <c r="BN23" s="189"/>
      <c r="BO23" s="189"/>
      <c r="BP23" s="189">
        <f>SUM(BP22:BU22)</f>
        <v>0</v>
      </c>
      <c r="BQ23" s="189"/>
      <c r="BR23" s="189"/>
      <c r="BS23" s="189"/>
      <c r="BT23" s="189"/>
      <c r="BU23" s="189"/>
      <c r="BV23" s="190">
        <f>SUM(BV22:CA22)</f>
        <v>17</v>
      </c>
      <c r="BW23" s="190"/>
      <c r="BX23" s="190"/>
      <c r="BY23" s="190"/>
      <c r="BZ23" s="190"/>
      <c r="CA23" s="190"/>
      <c r="CB23" s="190"/>
      <c r="CC23" s="57"/>
      <c r="CD23" s="51"/>
      <c r="CE23" s="49"/>
      <c r="CF23" s="49"/>
      <c r="CG23" s="49"/>
      <c r="CH23" s="117"/>
    </row>
    <row r="24" spans="1:91" ht="12.75" customHeight="1" x14ac:dyDescent="0.35">
      <c r="CL24"/>
      <c r="CM24"/>
    </row>
    <row r="25" spans="1:91" ht="12.75" customHeight="1" x14ac:dyDescent="0.35">
      <c r="CL25"/>
      <c r="CM25"/>
    </row>
    <row r="26" spans="1:91" ht="12.75" customHeight="1" x14ac:dyDescent="0.35">
      <c r="CL26"/>
      <c r="CM26"/>
    </row>
  </sheetData>
  <sheetProtection selectLockedCells="1" selectUnlockedCells="1"/>
  <mergeCells count="31">
    <mergeCell ref="BD23:BI23"/>
    <mergeCell ref="BJ23:BO23"/>
    <mergeCell ref="BP23:BU23"/>
    <mergeCell ref="BV23:CB23"/>
    <mergeCell ref="BP2:BU2"/>
    <mergeCell ref="BV2:CB2"/>
    <mergeCell ref="BD2:BI2"/>
    <mergeCell ref="BJ2:BO2"/>
    <mergeCell ref="AX23:BC23"/>
    <mergeCell ref="B23:G23"/>
    <mergeCell ref="H23:M23"/>
    <mergeCell ref="N23:S23"/>
    <mergeCell ref="T23:Y23"/>
    <mergeCell ref="Z23:AE23"/>
    <mergeCell ref="AF23:AK23"/>
    <mergeCell ref="AL23:AQ23"/>
    <mergeCell ref="AR23:AW23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3"/>
  <sheetViews>
    <sheetView zoomScale="80" zoomScaleNormal="80" workbookViewId="0">
      <pane xSplit="1" ySplit="3" topLeftCell="B13" activePane="bottomRight" state="frozen"/>
      <selection pane="topRight" activeCell="B1" sqref="B1"/>
      <selection pane="bottomLeft" activeCell="A13" sqref="A13"/>
      <selection pane="bottomRight" activeCell="R16" sqref="R16"/>
    </sheetView>
  </sheetViews>
  <sheetFormatPr defaultColWidth="11.54296875" defaultRowHeight="12.75" customHeight="1" x14ac:dyDescent="0.35"/>
  <cols>
    <col min="1" max="1" width="10.1796875" style="65" customWidth="1"/>
    <col min="2" max="18" width="3.453125" style="65" customWidth="1"/>
    <col min="19" max="54" width="4" style="65" customWidth="1"/>
    <col min="55" max="55" width="5.453125" style="65" customWidth="1"/>
    <col min="56" max="65" width="4" style="65" customWidth="1"/>
    <col min="66" max="66" width="5.453125" style="65" customWidth="1"/>
    <col min="67" max="67" width="5.26953125" style="65" customWidth="1"/>
    <col min="68" max="68" width="4" style="65" customWidth="1"/>
    <col min="69" max="69" width="5.54296875" style="65" customWidth="1"/>
    <col min="70" max="71" width="4" style="65" customWidth="1"/>
    <col min="72" max="72" width="5.1796875" style="65" customWidth="1"/>
    <col min="73" max="73" width="6" style="65" customWidth="1"/>
    <col min="74" max="74" width="5.81640625" style="65" customWidth="1"/>
    <col min="75" max="79" width="5.7265625" style="65" customWidth="1"/>
    <col min="80" max="80" width="7.26953125" style="65" customWidth="1"/>
    <col min="81" max="81" width="12.81640625" style="73" customWidth="1"/>
    <col min="82" max="82" width="11.7265625" style="67" customWidth="1"/>
    <col min="83" max="85" width="10.26953125" style="45" customWidth="1"/>
    <col min="86" max="86" width="15.54296875" style="45" customWidth="1"/>
    <col min="87" max="91" width="9.1796875" style="45" customWidth="1"/>
    <col min="92" max="256" width="9.1796875" customWidth="1"/>
  </cols>
  <sheetData>
    <row r="1" spans="1:90" s="37" customFormat="1" ht="33.75" customHeight="1" x14ac:dyDescent="0.35">
      <c r="A1" s="191" t="s">
        <v>404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2" t="s">
        <v>35</v>
      </c>
      <c r="CD1" s="183" t="s">
        <v>36</v>
      </c>
      <c r="CE1" s="184" t="s">
        <v>37</v>
      </c>
      <c r="CF1" s="184"/>
      <c r="CG1" s="184"/>
    </row>
    <row r="2" spans="1:90" s="37" customFormat="1" ht="21" customHeight="1" x14ac:dyDescent="0.35">
      <c r="A2" s="185" t="s">
        <v>38</v>
      </c>
      <c r="B2" s="184" t="s">
        <v>39</v>
      </c>
      <c r="C2" s="184"/>
      <c r="D2" s="184"/>
      <c r="E2" s="184"/>
      <c r="F2" s="184"/>
      <c r="G2" s="184"/>
      <c r="H2" s="187" t="s">
        <v>40</v>
      </c>
      <c r="I2" s="187"/>
      <c r="J2" s="187"/>
      <c r="K2" s="187"/>
      <c r="L2" s="187"/>
      <c r="M2" s="187"/>
      <c r="N2" s="184" t="s">
        <v>41</v>
      </c>
      <c r="O2" s="184"/>
      <c r="P2" s="184"/>
      <c r="Q2" s="184"/>
      <c r="R2" s="184"/>
      <c r="S2" s="184"/>
      <c r="T2" s="187" t="s">
        <v>42</v>
      </c>
      <c r="U2" s="187"/>
      <c r="V2" s="187"/>
      <c r="W2" s="187"/>
      <c r="X2" s="187"/>
      <c r="Y2" s="187"/>
      <c r="Z2" s="184" t="s">
        <v>43</v>
      </c>
      <c r="AA2" s="184"/>
      <c r="AB2" s="184"/>
      <c r="AC2" s="184"/>
      <c r="AD2" s="184"/>
      <c r="AE2" s="184"/>
      <c r="AF2" s="187" t="s">
        <v>44</v>
      </c>
      <c r="AG2" s="187"/>
      <c r="AH2" s="187"/>
      <c r="AI2" s="187"/>
      <c r="AJ2" s="187"/>
      <c r="AK2" s="187"/>
      <c r="AL2" s="184" t="s">
        <v>45</v>
      </c>
      <c r="AM2" s="184"/>
      <c r="AN2" s="184"/>
      <c r="AO2" s="184"/>
      <c r="AP2" s="184"/>
      <c r="AQ2" s="184"/>
      <c r="AR2" s="187" t="s">
        <v>46</v>
      </c>
      <c r="AS2" s="187"/>
      <c r="AT2" s="187"/>
      <c r="AU2" s="187"/>
      <c r="AV2" s="187"/>
      <c r="AW2" s="187"/>
      <c r="AX2" s="184" t="s">
        <v>47</v>
      </c>
      <c r="AY2" s="184"/>
      <c r="AZ2" s="184"/>
      <c r="BA2" s="184"/>
      <c r="BB2" s="184"/>
      <c r="BC2" s="184"/>
      <c r="BD2" s="187" t="s">
        <v>48</v>
      </c>
      <c r="BE2" s="187"/>
      <c r="BF2" s="187"/>
      <c r="BG2" s="187"/>
      <c r="BH2" s="187"/>
      <c r="BI2" s="187"/>
      <c r="BJ2" s="184" t="s">
        <v>49</v>
      </c>
      <c r="BK2" s="184"/>
      <c r="BL2" s="184"/>
      <c r="BM2" s="184"/>
      <c r="BN2" s="184"/>
      <c r="BO2" s="184"/>
      <c r="BP2" s="187" t="s">
        <v>50</v>
      </c>
      <c r="BQ2" s="187"/>
      <c r="BR2" s="187"/>
      <c r="BS2" s="187"/>
      <c r="BT2" s="187"/>
      <c r="BU2" s="187"/>
      <c r="BV2" s="184" t="s">
        <v>51</v>
      </c>
      <c r="BW2" s="184"/>
      <c r="BX2" s="184"/>
      <c r="BY2" s="184"/>
      <c r="BZ2" s="184"/>
      <c r="CA2" s="184"/>
      <c r="CB2" s="184"/>
      <c r="CC2" s="192"/>
      <c r="CD2" s="183"/>
      <c r="CE2" s="184"/>
      <c r="CF2" s="184"/>
      <c r="CG2" s="184"/>
    </row>
    <row r="3" spans="1:90" ht="45.75" customHeight="1" x14ac:dyDescent="0.4">
      <c r="A3" s="185"/>
      <c r="B3" s="40" t="s">
        <v>6</v>
      </c>
      <c r="C3" s="40" t="s">
        <v>7</v>
      </c>
      <c r="D3" s="40" t="s">
        <v>52</v>
      </c>
      <c r="E3" s="40" t="s">
        <v>53</v>
      </c>
      <c r="F3" s="40" t="s">
        <v>54</v>
      </c>
      <c r="G3" s="40" t="s">
        <v>55</v>
      </c>
      <c r="H3" s="39" t="s">
        <v>6</v>
      </c>
      <c r="I3" s="39" t="s">
        <v>7</v>
      </c>
      <c r="J3" s="39" t="s">
        <v>52</v>
      </c>
      <c r="K3" s="39" t="s">
        <v>53</v>
      </c>
      <c r="L3" s="39" t="s">
        <v>54</v>
      </c>
      <c r="M3" s="39" t="s">
        <v>55</v>
      </c>
      <c r="N3" s="40" t="s">
        <v>6</v>
      </c>
      <c r="O3" s="40" t="s">
        <v>7</v>
      </c>
      <c r="P3" s="40" t="s">
        <v>52</v>
      </c>
      <c r="Q3" s="40" t="s">
        <v>53</v>
      </c>
      <c r="R3" s="40" t="s">
        <v>54</v>
      </c>
      <c r="S3" s="40" t="s">
        <v>55</v>
      </c>
      <c r="T3" s="39" t="s">
        <v>6</v>
      </c>
      <c r="U3" s="39" t="s">
        <v>7</v>
      </c>
      <c r="V3" s="39" t="s">
        <v>52</v>
      </c>
      <c r="W3" s="39" t="s">
        <v>53</v>
      </c>
      <c r="X3" s="39" t="s">
        <v>54</v>
      </c>
      <c r="Y3" s="39" t="s">
        <v>55</v>
      </c>
      <c r="Z3" s="40" t="s">
        <v>6</v>
      </c>
      <c r="AA3" s="40" t="s">
        <v>7</v>
      </c>
      <c r="AB3" s="40" t="s">
        <v>52</v>
      </c>
      <c r="AC3" s="40" t="s">
        <v>53</v>
      </c>
      <c r="AD3" s="40" t="s">
        <v>54</v>
      </c>
      <c r="AE3" s="40" t="s">
        <v>55</v>
      </c>
      <c r="AF3" s="39" t="s">
        <v>6</v>
      </c>
      <c r="AG3" s="39" t="s">
        <v>7</v>
      </c>
      <c r="AH3" s="39" t="s">
        <v>52</v>
      </c>
      <c r="AI3" s="39" t="s">
        <v>53</v>
      </c>
      <c r="AJ3" s="39" t="s">
        <v>54</v>
      </c>
      <c r="AK3" s="39" t="s">
        <v>55</v>
      </c>
      <c r="AL3" s="40" t="s">
        <v>6</v>
      </c>
      <c r="AM3" s="40" t="s">
        <v>7</v>
      </c>
      <c r="AN3" s="40" t="s">
        <v>52</v>
      </c>
      <c r="AO3" s="40" t="s">
        <v>53</v>
      </c>
      <c r="AP3" s="40" t="s">
        <v>54</v>
      </c>
      <c r="AQ3" s="40" t="s">
        <v>55</v>
      </c>
      <c r="AR3" s="39" t="s">
        <v>6</v>
      </c>
      <c r="AS3" s="39" t="s">
        <v>7</v>
      </c>
      <c r="AT3" s="39" t="s">
        <v>52</v>
      </c>
      <c r="AU3" s="39" t="s">
        <v>53</v>
      </c>
      <c r="AV3" s="39" t="s">
        <v>54</v>
      </c>
      <c r="AW3" s="39" t="s">
        <v>55</v>
      </c>
      <c r="AX3" s="40" t="s">
        <v>6</v>
      </c>
      <c r="AY3" s="40" t="s">
        <v>7</v>
      </c>
      <c r="AZ3" s="40" t="s">
        <v>52</v>
      </c>
      <c r="BA3" s="40" t="s">
        <v>53</v>
      </c>
      <c r="BB3" s="40" t="s">
        <v>54</v>
      </c>
      <c r="BC3" s="40" t="s">
        <v>55</v>
      </c>
      <c r="BD3" s="39" t="s">
        <v>6</v>
      </c>
      <c r="BE3" s="39" t="s">
        <v>7</v>
      </c>
      <c r="BF3" s="39" t="s">
        <v>52</v>
      </c>
      <c r="BG3" s="39" t="s">
        <v>53</v>
      </c>
      <c r="BH3" s="39" t="s">
        <v>54</v>
      </c>
      <c r="BI3" s="39" t="s">
        <v>55</v>
      </c>
      <c r="BJ3" s="40" t="s">
        <v>6</v>
      </c>
      <c r="BK3" s="40" t="s">
        <v>7</v>
      </c>
      <c r="BL3" s="40" t="s">
        <v>52</v>
      </c>
      <c r="BM3" s="40" t="s">
        <v>53</v>
      </c>
      <c r="BN3" s="40" t="s">
        <v>54</v>
      </c>
      <c r="BO3" s="40" t="s">
        <v>55</v>
      </c>
      <c r="BP3" s="39" t="s">
        <v>6</v>
      </c>
      <c r="BQ3" s="39" t="s">
        <v>7</v>
      </c>
      <c r="BR3" s="39" t="s">
        <v>52</v>
      </c>
      <c r="BS3" s="39" t="s">
        <v>53</v>
      </c>
      <c r="BT3" s="39" t="s">
        <v>54</v>
      </c>
      <c r="BU3" s="39" t="s">
        <v>55</v>
      </c>
      <c r="BV3" s="40" t="s">
        <v>6</v>
      </c>
      <c r="BW3" s="40" t="s">
        <v>7</v>
      </c>
      <c r="BX3" s="40" t="s">
        <v>52</v>
      </c>
      <c r="BY3" s="40" t="s">
        <v>53</v>
      </c>
      <c r="BZ3" s="40" t="s">
        <v>54</v>
      </c>
      <c r="CA3" s="40" t="s">
        <v>55</v>
      </c>
      <c r="CB3" s="41"/>
      <c r="CC3" s="192"/>
      <c r="CD3" s="42" t="s">
        <v>56</v>
      </c>
      <c r="CE3" s="43" t="s">
        <v>57</v>
      </c>
      <c r="CF3" s="43" t="s">
        <v>58</v>
      </c>
      <c r="CG3" s="44" t="s">
        <v>10</v>
      </c>
      <c r="CH3" s="63" t="s">
        <v>394</v>
      </c>
    </row>
    <row r="4" spans="1:90" s="53" customFormat="1" ht="15.75" customHeight="1" x14ac:dyDescent="0.35">
      <c r="A4" s="68" t="s">
        <v>158</v>
      </c>
      <c r="B4" s="48"/>
      <c r="C4" s="48"/>
      <c r="D4" s="48"/>
      <c r="E4" s="48"/>
      <c r="F4" s="48"/>
      <c r="G4" s="48"/>
      <c r="H4" s="47"/>
      <c r="I4" s="47"/>
      <c r="J4" s="47"/>
      <c r="K4" s="47"/>
      <c r="L4" s="47"/>
      <c r="M4" s="47"/>
      <c r="N4" s="126"/>
      <c r="O4" s="126"/>
      <c r="P4" s="126"/>
      <c r="Q4" s="126"/>
      <c r="R4" s="126"/>
      <c r="S4" s="126"/>
      <c r="T4" s="55"/>
      <c r="U4" s="55"/>
      <c r="V4" s="55"/>
      <c r="W4" s="55"/>
      <c r="X4" s="55"/>
      <c r="Y4" s="55"/>
      <c r="Z4" s="126"/>
      <c r="AA4" s="126"/>
      <c r="AB4" s="126"/>
      <c r="AC4" s="126"/>
      <c r="AD4" s="126"/>
      <c r="AE4" s="126"/>
      <c r="AF4" s="55"/>
      <c r="AG4" s="55"/>
      <c r="AH4" s="55"/>
      <c r="AI4" s="55"/>
      <c r="AJ4" s="55"/>
      <c r="AK4" s="55"/>
      <c r="AL4" s="126"/>
      <c r="AM4" s="126"/>
      <c r="AN4" s="126"/>
      <c r="AO4" s="126"/>
      <c r="AP4" s="126"/>
      <c r="AQ4" s="126"/>
      <c r="AR4" s="55"/>
      <c r="AS4" s="55"/>
      <c r="AT4" s="55"/>
      <c r="AU4" s="55"/>
      <c r="AV4" s="55"/>
      <c r="AW4" s="55"/>
      <c r="AX4" s="126"/>
      <c r="AY4" s="126"/>
      <c r="AZ4" s="126"/>
      <c r="BA4" s="126"/>
      <c r="BB4" s="126"/>
      <c r="BC4" s="126"/>
      <c r="BD4" s="55"/>
      <c r="BE4" s="55"/>
      <c r="BF4" s="55"/>
      <c r="BG4" s="55"/>
      <c r="BH4" s="55"/>
      <c r="BI4" s="55"/>
      <c r="BJ4" s="126"/>
      <c r="BK4" s="126"/>
      <c r="BL4" s="126"/>
      <c r="BM4" s="126"/>
      <c r="BN4" s="126"/>
      <c r="BO4" s="126"/>
      <c r="BP4" s="55"/>
      <c r="BQ4" s="55"/>
      <c r="BR4" s="55"/>
      <c r="BS4" s="55"/>
      <c r="BT4" s="55"/>
      <c r="BU4" s="55"/>
      <c r="BV4" s="49">
        <f t="shared" ref="BV4:CA31" si="0">B4+H4+N4+T4+Z4+AF4+AL4+AR4+AX4+BD4+BJ4+BP4</f>
        <v>0</v>
      </c>
      <c r="BW4" s="49">
        <f t="shared" ref="BW4:BW31" si="1">C4+I4+O4+U4+AA4+AG4+AM4+AS4+AY4+BE4+BK4+BQ4</f>
        <v>0</v>
      </c>
      <c r="BX4" s="49">
        <f t="shared" ref="BX4:BX31" si="2">D4+J4+P4+V4+AB4+AH4+AN4+AT4+AZ4+BF4+BL4+BR4</f>
        <v>0</v>
      </c>
      <c r="BY4" s="49">
        <f t="shared" ref="BY4:BY31" si="3">E4+K4+Q4+W4+AC4+AI4+AO4+AU4+BA4+BG4+BM4+BS4</f>
        <v>0</v>
      </c>
      <c r="BZ4" s="49">
        <f t="shared" ref="BZ4:BZ31" si="4">F4+L4+R4+X4+AD4+AJ4+AP4+AV4+BB4+BH4+BN4+BT4</f>
        <v>0</v>
      </c>
      <c r="CA4" s="49">
        <f t="shared" ref="CA4:CA31" si="5">G4+M4+S4+Y4+AE4+AK4+AQ4+AW4+BC4+BI4+BO4+BU4</f>
        <v>0</v>
      </c>
      <c r="CB4" s="50">
        <f t="shared" ref="CB4:CB31" si="6">SUM(BV4:CA4)</f>
        <v>0</v>
      </c>
      <c r="CC4" s="88"/>
      <c r="CD4" s="51" t="e">
        <f t="shared" ref="CD4:CD32" si="7">ROUND((CB4/CC4)*100,0)</f>
        <v>#DIV/0!</v>
      </c>
      <c r="CE4" s="49" t="e">
        <f t="shared" ref="CE4:CE32" si="8">ROUND(((BV4+BX4)/CB4)*100,0)</f>
        <v>#DIV/0!</v>
      </c>
      <c r="CF4" s="49" t="e">
        <f t="shared" ref="CF4:CF32" si="9">ROUND(((BW4+BY4)/CB4)*100,0)</f>
        <v>#DIV/0!</v>
      </c>
      <c r="CG4" s="49" t="e">
        <f t="shared" ref="CG4:CG32" si="10">ROUND(((BZ4+CA4)/CB4)*100,0)</f>
        <v>#DIV/0!</v>
      </c>
      <c r="CH4" s="117" t="e">
        <f>(BW4+BY4)/(BV4+BW4+BX4+BY4)*100</f>
        <v>#DIV/0!</v>
      </c>
      <c r="CI4" s="52"/>
      <c r="CJ4" s="52"/>
      <c r="CK4" s="52"/>
      <c r="CL4" s="52"/>
    </row>
    <row r="5" spans="1:90" s="53" customFormat="1" ht="15.75" customHeight="1" x14ac:dyDescent="0.35">
      <c r="A5" s="68" t="s">
        <v>395</v>
      </c>
      <c r="B5" s="48"/>
      <c r="C5" s="48"/>
      <c r="D5" s="48"/>
      <c r="E5" s="48"/>
      <c r="F5" s="48"/>
      <c r="G5" s="48"/>
      <c r="H5" s="47"/>
      <c r="I5" s="47"/>
      <c r="J5" s="47"/>
      <c r="K5" s="47"/>
      <c r="L5" s="47"/>
      <c r="M5" s="47"/>
      <c r="N5" s="126"/>
      <c r="O5" s="126"/>
      <c r="P5" s="126"/>
      <c r="Q5" s="126"/>
      <c r="R5" s="126"/>
      <c r="S5" s="126"/>
      <c r="T5" s="55"/>
      <c r="U5" s="55"/>
      <c r="V5" s="55"/>
      <c r="W5" s="55"/>
      <c r="X5" s="55"/>
      <c r="Y5" s="55"/>
      <c r="Z5" s="126"/>
      <c r="AA5" s="126"/>
      <c r="AB5" s="126"/>
      <c r="AC5" s="126"/>
      <c r="AD5" s="126"/>
      <c r="AE5" s="126"/>
      <c r="AF5" s="55"/>
      <c r="AG5" s="55"/>
      <c r="AH5" s="55"/>
      <c r="AI5" s="55"/>
      <c r="AJ5" s="55"/>
      <c r="AK5" s="55"/>
      <c r="AL5" s="126"/>
      <c r="AM5" s="126"/>
      <c r="AN5" s="126"/>
      <c r="AO5" s="126"/>
      <c r="AP5" s="126"/>
      <c r="AQ5" s="126"/>
      <c r="AR5" s="55"/>
      <c r="AS5" s="55"/>
      <c r="AT5" s="55"/>
      <c r="AU5" s="55"/>
      <c r="AV5" s="55"/>
      <c r="AW5" s="55"/>
      <c r="AX5" s="126"/>
      <c r="AY5" s="126"/>
      <c r="AZ5" s="126"/>
      <c r="BA5" s="126"/>
      <c r="BB5" s="126"/>
      <c r="BC5" s="126"/>
      <c r="BD5" s="55"/>
      <c r="BE5" s="55"/>
      <c r="BF5" s="55"/>
      <c r="BG5" s="55"/>
      <c r="BH5" s="55"/>
      <c r="BI5" s="55"/>
      <c r="BJ5" s="126"/>
      <c r="BK5" s="126"/>
      <c r="BL5" s="126"/>
      <c r="BM5" s="126"/>
      <c r="BN5" s="126"/>
      <c r="BO5" s="126"/>
      <c r="BP5" s="55"/>
      <c r="BQ5" s="55"/>
      <c r="BR5" s="55"/>
      <c r="BS5" s="55"/>
      <c r="BT5" s="55"/>
      <c r="BU5" s="55"/>
      <c r="BV5" s="49">
        <f t="shared" si="0"/>
        <v>0</v>
      </c>
      <c r="BW5" s="49">
        <f t="shared" si="1"/>
        <v>0</v>
      </c>
      <c r="BX5" s="49">
        <f t="shared" si="2"/>
        <v>0</v>
      </c>
      <c r="BY5" s="49">
        <f t="shared" si="3"/>
        <v>0</v>
      </c>
      <c r="BZ5" s="49">
        <f t="shared" si="4"/>
        <v>0</v>
      </c>
      <c r="CA5" s="49">
        <f t="shared" si="5"/>
        <v>0</v>
      </c>
      <c r="CB5" s="50">
        <f t="shared" si="6"/>
        <v>0</v>
      </c>
      <c r="CC5" s="88"/>
      <c r="CD5" s="51" t="e">
        <f t="shared" si="7"/>
        <v>#DIV/0!</v>
      </c>
      <c r="CE5" s="49" t="e">
        <f t="shared" si="8"/>
        <v>#DIV/0!</v>
      </c>
      <c r="CF5" s="49" t="e">
        <f t="shared" si="9"/>
        <v>#DIV/0!</v>
      </c>
      <c r="CG5" s="49" t="e">
        <f t="shared" si="10"/>
        <v>#DIV/0!</v>
      </c>
      <c r="CH5" s="117" t="e">
        <f>(BW5+BY5)/(BV5+BW5+BX5+BY5)*100</f>
        <v>#DIV/0!</v>
      </c>
      <c r="CI5" s="52"/>
      <c r="CJ5" s="52"/>
      <c r="CK5" s="52"/>
      <c r="CL5" s="52"/>
    </row>
    <row r="6" spans="1:90" s="53" customFormat="1" ht="15.75" customHeight="1" x14ac:dyDescent="0.35">
      <c r="A6" s="68" t="s">
        <v>159</v>
      </c>
      <c r="B6" s="48"/>
      <c r="C6" s="48"/>
      <c r="D6" s="48"/>
      <c r="E6" s="48"/>
      <c r="F6" s="48">
        <v>2</v>
      </c>
      <c r="G6" s="48"/>
      <c r="H6" s="47"/>
      <c r="I6" s="47"/>
      <c r="J6" s="47"/>
      <c r="K6" s="47"/>
      <c r="L6" s="47"/>
      <c r="M6" s="47"/>
      <c r="N6" s="126"/>
      <c r="O6" s="126"/>
      <c r="P6" s="126"/>
      <c r="Q6" s="126"/>
      <c r="R6" s="126"/>
      <c r="S6" s="126"/>
      <c r="T6" s="55"/>
      <c r="U6" s="55"/>
      <c r="V6" s="55"/>
      <c r="W6" s="55"/>
      <c r="X6" s="55"/>
      <c r="Y6" s="55"/>
      <c r="Z6" s="126"/>
      <c r="AA6" s="126"/>
      <c r="AB6" s="126"/>
      <c r="AC6" s="126"/>
      <c r="AD6" s="126"/>
      <c r="AE6" s="126"/>
      <c r="AF6" s="55"/>
      <c r="AG6" s="55"/>
      <c r="AH6" s="55"/>
      <c r="AI6" s="55"/>
      <c r="AJ6" s="55"/>
      <c r="AK6" s="55"/>
      <c r="AL6" s="126"/>
      <c r="AM6" s="126"/>
      <c r="AN6" s="126"/>
      <c r="AO6" s="126"/>
      <c r="AP6" s="126"/>
      <c r="AQ6" s="126"/>
      <c r="AR6" s="55"/>
      <c r="AS6" s="55"/>
      <c r="AT6" s="55"/>
      <c r="AU6" s="55"/>
      <c r="AV6" s="55"/>
      <c r="AW6" s="55"/>
      <c r="AX6" s="126"/>
      <c r="AY6" s="126"/>
      <c r="AZ6" s="126"/>
      <c r="BA6" s="126"/>
      <c r="BB6" s="126"/>
      <c r="BC6" s="126"/>
      <c r="BD6" s="55"/>
      <c r="BE6" s="55"/>
      <c r="BF6" s="55"/>
      <c r="BG6" s="55"/>
      <c r="BH6" s="55"/>
      <c r="BI6" s="55"/>
      <c r="BJ6" s="126"/>
      <c r="BK6" s="126"/>
      <c r="BL6" s="126"/>
      <c r="BM6" s="126"/>
      <c r="BN6" s="126"/>
      <c r="BO6" s="126"/>
      <c r="BP6" s="55"/>
      <c r="BQ6" s="55"/>
      <c r="BR6" s="55"/>
      <c r="BS6" s="55"/>
      <c r="BT6" s="55"/>
      <c r="BU6" s="55"/>
      <c r="BV6" s="49">
        <f t="shared" si="0"/>
        <v>0</v>
      </c>
      <c r="BW6" s="49">
        <f t="shared" si="1"/>
        <v>0</v>
      </c>
      <c r="BX6" s="49">
        <f t="shared" si="2"/>
        <v>0</v>
      </c>
      <c r="BY6" s="49">
        <f t="shared" si="3"/>
        <v>0</v>
      </c>
      <c r="BZ6" s="49">
        <f t="shared" si="4"/>
        <v>2</v>
      </c>
      <c r="CA6" s="49">
        <f t="shared" si="5"/>
        <v>0</v>
      </c>
      <c r="CB6" s="50">
        <f t="shared" si="6"/>
        <v>2</v>
      </c>
      <c r="CC6" s="88"/>
      <c r="CD6" s="51" t="e">
        <f t="shared" si="7"/>
        <v>#DIV/0!</v>
      </c>
      <c r="CE6" s="49">
        <f t="shared" si="8"/>
        <v>0</v>
      </c>
      <c r="CF6" s="49">
        <f t="shared" si="9"/>
        <v>0</v>
      </c>
      <c r="CG6" s="49">
        <f t="shared" si="10"/>
        <v>100</v>
      </c>
      <c r="CH6" s="117" t="e">
        <f t="shared" ref="CH6:CH32" si="11">(BW6+BY6)/(BV6+BW6+BX6+BY6)*100</f>
        <v>#DIV/0!</v>
      </c>
      <c r="CI6" s="52"/>
      <c r="CJ6" s="52"/>
      <c r="CK6" s="52"/>
      <c r="CL6" s="52"/>
    </row>
    <row r="7" spans="1:90" s="53" customFormat="1" ht="15.75" customHeight="1" x14ac:dyDescent="0.35">
      <c r="A7" s="68" t="s">
        <v>160</v>
      </c>
      <c r="B7" s="48"/>
      <c r="C7" s="48"/>
      <c r="D7" s="48"/>
      <c r="E7" s="48"/>
      <c r="F7" s="48"/>
      <c r="G7" s="48"/>
      <c r="H7" s="47"/>
      <c r="I7" s="47"/>
      <c r="J7" s="47"/>
      <c r="K7" s="47"/>
      <c r="L7" s="47"/>
      <c r="M7" s="47"/>
      <c r="N7" s="126"/>
      <c r="O7" s="126"/>
      <c r="P7" s="126"/>
      <c r="Q7" s="126"/>
      <c r="R7" s="126"/>
      <c r="S7" s="126"/>
      <c r="T7" s="55"/>
      <c r="U7" s="55"/>
      <c r="V7" s="55"/>
      <c r="W7" s="55"/>
      <c r="X7" s="55"/>
      <c r="Y7" s="55"/>
      <c r="Z7" s="126"/>
      <c r="AA7" s="126"/>
      <c r="AB7" s="126"/>
      <c r="AC7" s="126"/>
      <c r="AD7" s="126"/>
      <c r="AE7" s="126"/>
      <c r="AF7" s="55"/>
      <c r="AG7" s="55"/>
      <c r="AH7" s="55"/>
      <c r="AI7" s="55"/>
      <c r="AJ7" s="55"/>
      <c r="AK7" s="55"/>
      <c r="AL7" s="61"/>
      <c r="AM7" s="61"/>
      <c r="AN7" s="61"/>
      <c r="AO7" s="61"/>
      <c r="AP7" s="61"/>
      <c r="AQ7" s="61"/>
      <c r="AR7" s="55"/>
      <c r="AS7" s="55"/>
      <c r="AT7" s="55"/>
      <c r="AU7" s="55"/>
      <c r="AV7" s="55"/>
      <c r="AW7" s="55"/>
      <c r="AX7" s="126"/>
      <c r="AY7" s="126"/>
      <c r="AZ7" s="126"/>
      <c r="BA7" s="126"/>
      <c r="BB7" s="126"/>
      <c r="BC7" s="126"/>
      <c r="BD7" s="69"/>
      <c r="BE7" s="69"/>
      <c r="BF7" s="69"/>
      <c r="BG7" s="69"/>
      <c r="BH7" s="69"/>
      <c r="BI7" s="69"/>
      <c r="BJ7" s="61"/>
      <c r="BK7" s="61"/>
      <c r="BL7" s="61"/>
      <c r="BM7" s="61"/>
      <c r="BN7" s="61"/>
      <c r="BO7" s="61"/>
      <c r="BP7" s="69"/>
      <c r="BQ7" s="69"/>
      <c r="BR7" s="69"/>
      <c r="BS7" s="69"/>
      <c r="BT7" s="69"/>
      <c r="BU7" s="69"/>
      <c r="BV7" s="49">
        <f t="shared" si="0"/>
        <v>0</v>
      </c>
      <c r="BW7" s="49">
        <f t="shared" si="1"/>
        <v>0</v>
      </c>
      <c r="BX7" s="49">
        <f t="shared" si="2"/>
        <v>0</v>
      </c>
      <c r="BY7" s="49">
        <f t="shared" si="3"/>
        <v>0</v>
      </c>
      <c r="BZ7" s="49">
        <f t="shared" si="4"/>
        <v>0</v>
      </c>
      <c r="CA7" s="49">
        <f t="shared" si="5"/>
        <v>0</v>
      </c>
      <c r="CB7" s="50">
        <f t="shared" si="6"/>
        <v>0</v>
      </c>
      <c r="CC7" s="88"/>
      <c r="CD7" s="51" t="e">
        <f t="shared" si="7"/>
        <v>#DIV/0!</v>
      </c>
      <c r="CE7" s="49" t="e">
        <f t="shared" si="8"/>
        <v>#DIV/0!</v>
      </c>
      <c r="CF7" s="49" t="e">
        <f t="shared" si="9"/>
        <v>#DIV/0!</v>
      </c>
      <c r="CG7" s="49" t="e">
        <f t="shared" si="10"/>
        <v>#DIV/0!</v>
      </c>
      <c r="CH7" s="117" t="e">
        <f t="shared" si="11"/>
        <v>#DIV/0!</v>
      </c>
      <c r="CI7" s="52"/>
      <c r="CJ7" s="52"/>
      <c r="CK7" s="52"/>
      <c r="CL7" s="52"/>
    </row>
    <row r="8" spans="1:90" s="53" customFormat="1" ht="15.75" customHeight="1" x14ac:dyDescent="0.35">
      <c r="A8" s="68" t="s">
        <v>161</v>
      </c>
      <c r="B8" s="48"/>
      <c r="C8" s="48"/>
      <c r="D8" s="48"/>
      <c r="E8" s="48"/>
      <c r="F8" s="48"/>
      <c r="G8" s="48"/>
      <c r="H8" s="47"/>
      <c r="I8" s="47"/>
      <c r="J8" s="47"/>
      <c r="K8" s="47"/>
      <c r="L8" s="47"/>
      <c r="M8" s="47"/>
      <c r="N8" s="126"/>
      <c r="O8" s="126"/>
      <c r="P8" s="126"/>
      <c r="Q8" s="126"/>
      <c r="R8" s="126"/>
      <c r="S8" s="126"/>
      <c r="T8" s="55"/>
      <c r="U8" s="55"/>
      <c r="V8" s="55"/>
      <c r="W8" s="55"/>
      <c r="X8" s="55"/>
      <c r="Y8" s="55"/>
      <c r="Z8" s="126"/>
      <c r="AA8" s="126"/>
      <c r="AB8" s="126"/>
      <c r="AC8" s="126"/>
      <c r="AD8" s="126"/>
      <c r="AE8" s="126"/>
      <c r="AF8" s="55"/>
      <c r="AG8" s="55"/>
      <c r="AH8" s="55"/>
      <c r="AI8" s="55"/>
      <c r="AJ8" s="55"/>
      <c r="AK8" s="55"/>
      <c r="AL8" s="126"/>
      <c r="AM8" s="126"/>
      <c r="AN8" s="126"/>
      <c r="AO8" s="126"/>
      <c r="AP8" s="126"/>
      <c r="AQ8" s="126"/>
      <c r="AR8" s="55"/>
      <c r="AS8" s="55"/>
      <c r="AT8" s="55"/>
      <c r="AU8" s="55"/>
      <c r="AV8" s="55"/>
      <c r="AW8" s="55"/>
      <c r="AX8" s="126"/>
      <c r="AY8" s="126"/>
      <c r="AZ8" s="126"/>
      <c r="BA8" s="126"/>
      <c r="BB8" s="126"/>
      <c r="BC8" s="126"/>
      <c r="BD8" s="55"/>
      <c r="BE8" s="55"/>
      <c r="BF8" s="55"/>
      <c r="BG8" s="55"/>
      <c r="BH8" s="55"/>
      <c r="BI8" s="55"/>
      <c r="BJ8" s="126"/>
      <c r="BK8" s="126"/>
      <c r="BL8" s="126"/>
      <c r="BM8" s="126"/>
      <c r="BN8" s="126"/>
      <c r="BO8" s="126"/>
      <c r="BP8" s="55"/>
      <c r="BQ8" s="55"/>
      <c r="BR8" s="55"/>
      <c r="BS8" s="55"/>
      <c r="BT8" s="55"/>
      <c r="BU8" s="55"/>
      <c r="BV8" s="49">
        <f t="shared" si="0"/>
        <v>0</v>
      </c>
      <c r="BW8" s="49">
        <f t="shared" si="1"/>
        <v>0</v>
      </c>
      <c r="BX8" s="49">
        <f t="shared" si="2"/>
        <v>0</v>
      </c>
      <c r="BY8" s="49">
        <f t="shared" si="3"/>
        <v>0</v>
      </c>
      <c r="BZ8" s="49">
        <f t="shared" si="4"/>
        <v>0</v>
      </c>
      <c r="CA8" s="49">
        <f t="shared" si="5"/>
        <v>0</v>
      </c>
      <c r="CB8" s="50">
        <f t="shared" si="6"/>
        <v>0</v>
      </c>
      <c r="CC8" s="88"/>
      <c r="CD8" s="51" t="e">
        <f t="shared" si="7"/>
        <v>#DIV/0!</v>
      </c>
      <c r="CE8" s="49" t="e">
        <f t="shared" si="8"/>
        <v>#DIV/0!</v>
      </c>
      <c r="CF8" s="49" t="e">
        <f t="shared" si="9"/>
        <v>#DIV/0!</v>
      </c>
      <c r="CG8" s="49" t="e">
        <f t="shared" si="10"/>
        <v>#DIV/0!</v>
      </c>
      <c r="CH8" s="117" t="e">
        <f t="shared" si="11"/>
        <v>#DIV/0!</v>
      </c>
      <c r="CI8" s="52"/>
      <c r="CJ8" s="52"/>
      <c r="CK8" s="52"/>
      <c r="CL8" s="52"/>
    </row>
    <row r="9" spans="1:90" s="53" customFormat="1" ht="15.75" customHeight="1" x14ac:dyDescent="0.35">
      <c r="A9" s="68" t="s">
        <v>162</v>
      </c>
      <c r="B9" s="48"/>
      <c r="C9" s="48"/>
      <c r="D9" s="48"/>
      <c r="E9" s="48"/>
      <c r="F9" s="48"/>
      <c r="G9" s="48"/>
      <c r="H9" s="47"/>
      <c r="I9" s="47"/>
      <c r="J9" s="47"/>
      <c r="K9" s="47"/>
      <c r="L9" s="47"/>
      <c r="M9" s="47"/>
      <c r="N9" s="126"/>
      <c r="O9" s="126"/>
      <c r="P9" s="126"/>
      <c r="Q9" s="126"/>
      <c r="R9" s="126"/>
      <c r="S9" s="126"/>
      <c r="T9" s="55"/>
      <c r="U9" s="55"/>
      <c r="V9" s="55"/>
      <c r="W9" s="55"/>
      <c r="X9" s="55"/>
      <c r="Y9" s="55"/>
      <c r="Z9" s="126"/>
      <c r="AA9" s="126"/>
      <c r="AB9" s="126"/>
      <c r="AC9" s="126"/>
      <c r="AD9" s="126"/>
      <c r="AE9" s="126"/>
      <c r="AF9" s="55"/>
      <c r="AG9" s="55"/>
      <c r="AH9" s="55"/>
      <c r="AI9" s="55"/>
      <c r="AJ9" s="55"/>
      <c r="AK9" s="55"/>
      <c r="AL9" s="126"/>
      <c r="AM9" s="126"/>
      <c r="AN9" s="126"/>
      <c r="AO9" s="126"/>
      <c r="AP9" s="126"/>
      <c r="AQ9" s="126"/>
      <c r="AR9" s="55"/>
      <c r="AS9" s="55"/>
      <c r="AT9" s="55"/>
      <c r="AU9" s="55"/>
      <c r="AV9" s="55"/>
      <c r="AW9" s="55"/>
      <c r="AX9" s="126"/>
      <c r="AY9" s="126"/>
      <c r="AZ9" s="126"/>
      <c r="BA9" s="126"/>
      <c r="BB9" s="126"/>
      <c r="BC9" s="126"/>
      <c r="BD9" s="55"/>
      <c r="BE9" s="55"/>
      <c r="BF9" s="55"/>
      <c r="BG9" s="55"/>
      <c r="BH9" s="55"/>
      <c r="BI9" s="55"/>
      <c r="BJ9" s="126"/>
      <c r="BK9" s="126"/>
      <c r="BL9" s="126"/>
      <c r="BM9" s="126"/>
      <c r="BN9" s="126"/>
      <c r="BO9" s="126"/>
      <c r="BP9" s="55"/>
      <c r="BQ9" s="55"/>
      <c r="BR9" s="55"/>
      <c r="BS9" s="55"/>
      <c r="BT9" s="55"/>
      <c r="BU9" s="55"/>
      <c r="BV9" s="49">
        <f t="shared" si="0"/>
        <v>0</v>
      </c>
      <c r="BW9" s="49">
        <f t="shared" si="1"/>
        <v>0</v>
      </c>
      <c r="BX9" s="49">
        <f t="shared" si="2"/>
        <v>0</v>
      </c>
      <c r="BY9" s="49">
        <f t="shared" si="3"/>
        <v>0</v>
      </c>
      <c r="BZ9" s="49">
        <f t="shared" si="4"/>
        <v>0</v>
      </c>
      <c r="CA9" s="49">
        <f t="shared" si="5"/>
        <v>0</v>
      </c>
      <c r="CB9" s="50">
        <f t="shared" si="6"/>
        <v>0</v>
      </c>
      <c r="CC9" s="88"/>
      <c r="CD9" s="51" t="e">
        <f t="shared" si="7"/>
        <v>#DIV/0!</v>
      </c>
      <c r="CE9" s="49" t="e">
        <f t="shared" si="8"/>
        <v>#DIV/0!</v>
      </c>
      <c r="CF9" s="49" t="e">
        <f t="shared" si="9"/>
        <v>#DIV/0!</v>
      </c>
      <c r="CG9" s="49" t="e">
        <f t="shared" si="10"/>
        <v>#DIV/0!</v>
      </c>
      <c r="CH9" s="117" t="e">
        <f t="shared" si="11"/>
        <v>#DIV/0!</v>
      </c>
      <c r="CI9" s="52"/>
      <c r="CJ9" s="52"/>
      <c r="CK9" s="52"/>
      <c r="CL9" s="52"/>
    </row>
    <row r="10" spans="1:90" s="53" customFormat="1" ht="15.75" customHeight="1" x14ac:dyDescent="0.35">
      <c r="A10" s="68" t="s">
        <v>163</v>
      </c>
      <c r="B10" s="48"/>
      <c r="C10" s="48"/>
      <c r="D10" s="48"/>
      <c r="E10" s="48"/>
      <c r="F10" s="48"/>
      <c r="G10" s="48"/>
      <c r="H10" s="47"/>
      <c r="I10" s="47"/>
      <c r="J10" s="47"/>
      <c r="K10" s="47"/>
      <c r="L10" s="47"/>
      <c r="M10" s="47"/>
      <c r="N10" s="126"/>
      <c r="O10" s="126"/>
      <c r="P10" s="126"/>
      <c r="Q10" s="126"/>
      <c r="R10" s="126"/>
      <c r="S10" s="126"/>
      <c r="T10" s="55"/>
      <c r="U10" s="55"/>
      <c r="V10" s="55"/>
      <c r="W10" s="55"/>
      <c r="X10" s="55"/>
      <c r="Y10" s="55"/>
      <c r="Z10" s="126"/>
      <c r="AA10" s="126"/>
      <c r="AB10" s="126"/>
      <c r="AC10" s="126"/>
      <c r="AD10" s="126"/>
      <c r="AE10" s="126"/>
      <c r="AF10" s="55"/>
      <c r="AG10" s="55"/>
      <c r="AH10" s="55"/>
      <c r="AI10" s="55"/>
      <c r="AJ10" s="55"/>
      <c r="AK10" s="55"/>
      <c r="AL10" s="126"/>
      <c r="AM10" s="126"/>
      <c r="AN10" s="126"/>
      <c r="AO10" s="126"/>
      <c r="AP10" s="126"/>
      <c r="AQ10" s="126"/>
      <c r="AR10" s="55"/>
      <c r="AS10" s="55"/>
      <c r="AT10" s="55"/>
      <c r="AU10" s="55"/>
      <c r="AV10" s="55"/>
      <c r="AW10" s="55"/>
      <c r="AX10" s="126"/>
      <c r="AY10" s="126"/>
      <c r="AZ10" s="126"/>
      <c r="BA10" s="126"/>
      <c r="BB10" s="126"/>
      <c r="BC10" s="126"/>
      <c r="BD10" s="55"/>
      <c r="BE10" s="55"/>
      <c r="BF10" s="55"/>
      <c r="BG10" s="55"/>
      <c r="BH10" s="55"/>
      <c r="BI10" s="55"/>
      <c r="BJ10" s="126"/>
      <c r="BK10" s="126"/>
      <c r="BL10" s="126"/>
      <c r="BM10" s="126"/>
      <c r="BN10" s="126"/>
      <c r="BO10" s="126"/>
      <c r="BP10" s="55"/>
      <c r="BQ10" s="55"/>
      <c r="BR10" s="55"/>
      <c r="BS10" s="55"/>
      <c r="BT10" s="55"/>
      <c r="BU10" s="55"/>
      <c r="BV10" s="49">
        <f t="shared" si="0"/>
        <v>0</v>
      </c>
      <c r="BW10" s="49">
        <f t="shared" si="1"/>
        <v>0</v>
      </c>
      <c r="BX10" s="49">
        <f t="shared" si="2"/>
        <v>0</v>
      </c>
      <c r="BY10" s="49">
        <f t="shared" si="3"/>
        <v>0</v>
      </c>
      <c r="BZ10" s="49">
        <f t="shared" si="4"/>
        <v>0</v>
      </c>
      <c r="CA10" s="49">
        <f t="shared" si="5"/>
        <v>0</v>
      </c>
      <c r="CB10" s="50">
        <f t="shared" si="6"/>
        <v>0</v>
      </c>
      <c r="CC10" s="88"/>
      <c r="CD10" s="51" t="e">
        <f t="shared" si="7"/>
        <v>#DIV/0!</v>
      </c>
      <c r="CE10" s="49" t="e">
        <f t="shared" si="8"/>
        <v>#DIV/0!</v>
      </c>
      <c r="CF10" s="49" t="e">
        <f t="shared" si="9"/>
        <v>#DIV/0!</v>
      </c>
      <c r="CG10" s="49" t="e">
        <f t="shared" si="10"/>
        <v>#DIV/0!</v>
      </c>
      <c r="CH10" s="117" t="e">
        <f t="shared" si="11"/>
        <v>#DIV/0!</v>
      </c>
      <c r="CI10" s="52"/>
      <c r="CJ10" s="52"/>
      <c r="CK10" s="52"/>
      <c r="CL10" s="52"/>
    </row>
    <row r="11" spans="1:90" s="53" customFormat="1" ht="15.75" customHeight="1" x14ac:dyDescent="0.35">
      <c r="A11" s="68" t="s">
        <v>164</v>
      </c>
      <c r="B11" s="48"/>
      <c r="C11" s="48"/>
      <c r="D11" s="48"/>
      <c r="E11" s="48"/>
      <c r="F11" s="48"/>
      <c r="G11" s="48"/>
      <c r="H11" s="47"/>
      <c r="I11" s="47"/>
      <c r="J11" s="47"/>
      <c r="K11" s="47"/>
      <c r="L11" s="47"/>
      <c r="M11" s="47"/>
      <c r="N11" s="126"/>
      <c r="O11" s="126"/>
      <c r="P11" s="126"/>
      <c r="Q11" s="126"/>
      <c r="R11" s="126"/>
      <c r="S11" s="126"/>
      <c r="T11" s="55"/>
      <c r="U11" s="55"/>
      <c r="V11" s="55"/>
      <c r="W11" s="55"/>
      <c r="X11" s="55"/>
      <c r="Y11" s="55"/>
      <c r="Z11" s="126"/>
      <c r="AA11" s="126"/>
      <c r="AB11" s="126"/>
      <c r="AC11" s="126"/>
      <c r="AD11" s="126"/>
      <c r="AE11" s="126"/>
      <c r="AF11" s="55"/>
      <c r="AG11" s="55"/>
      <c r="AH11" s="55"/>
      <c r="AI11" s="55"/>
      <c r="AJ11" s="55"/>
      <c r="AK11" s="55"/>
      <c r="AL11" s="126"/>
      <c r="AM11" s="126"/>
      <c r="AN11" s="126"/>
      <c r="AO11" s="126"/>
      <c r="AP11" s="126"/>
      <c r="AQ11" s="126"/>
      <c r="AR11" s="55"/>
      <c r="AS11" s="55"/>
      <c r="AT11" s="55"/>
      <c r="AU11" s="55"/>
      <c r="AV11" s="55"/>
      <c r="AW11" s="55"/>
      <c r="AX11" s="126"/>
      <c r="AY11" s="126"/>
      <c r="AZ11" s="126"/>
      <c r="BA11" s="126"/>
      <c r="BB11" s="126"/>
      <c r="BC11" s="126"/>
      <c r="BD11" s="55"/>
      <c r="BE11" s="55"/>
      <c r="BF11" s="55"/>
      <c r="BG11" s="55"/>
      <c r="BH11" s="55"/>
      <c r="BI11" s="55"/>
      <c r="BJ11" s="126"/>
      <c r="BK11" s="126"/>
      <c r="BL11" s="126"/>
      <c r="BM11" s="126"/>
      <c r="BN11" s="126"/>
      <c r="BO11" s="126"/>
      <c r="BP11" s="55"/>
      <c r="BQ11" s="55"/>
      <c r="BR11" s="55"/>
      <c r="BS11" s="55"/>
      <c r="BT11" s="55"/>
      <c r="BU11" s="55"/>
      <c r="BV11" s="49">
        <f t="shared" si="0"/>
        <v>0</v>
      </c>
      <c r="BW11" s="49">
        <f t="shared" si="1"/>
        <v>0</v>
      </c>
      <c r="BX11" s="49">
        <f t="shared" si="2"/>
        <v>0</v>
      </c>
      <c r="BY11" s="49">
        <f t="shared" si="3"/>
        <v>0</v>
      </c>
      <c r="BZ11" s="49">
        <f t="shared" si="4"/>
        <v>0</v>
      </c>
      <c r="CA11" s="49">
        <f t="shared" si="5"/>
        <v>0</v>
      </c>
      <c r="CB11" s="50">
        <f t="shared" si="6"/>
        <v>0</v>
      </c>
      <c r="CC11" s="88"/>
      <c r="CD11" s="51" t="e">
        <f t="shared" si="7"/>
        <v>#DIV/0!</v>
      </c>
      <c r="CE11" s="49" t="e">
        <f t="shared" si="8"/>
        <v>#DIV/0!</v>
      </c>
      <c r="CF11" s="49" t="e">
        <f t="shared" si="9"/>
        <v>#DIV/0!</v>
      </c>
      <c r="CG11" s="49" t="e">
        <f t="shared" si="10"/>
        <v>#DIV/0!</v>
      </c>
      <c r="CH11" s="117" t="e">
        <f t="shared" si="11"/>
        <v>#DIV/0!</v>
      </c>
      <c r="CI11" s="52"/>
      <c r="CJ11" s="52"/>
      <c r="CK11" s="52"/>
      <c r="CL11" s="52"/>
    </row>
    <row r="12" spans="1:90" s="53" customFormat="1" ht="15.75" customHeight="1" x14ac:dyDescent="0.35">
      <c r="A12" s="68" t="s">
        <v>165</v>
      </c>
      <c r="B12" s="48"/>
      <c r="C12" s="48"/>
      <c r="D12" s="48"/>
      <c r="E12" s="48"/>
      <c r="F12" s="48"/>
      <c r="G12" s="48"/>
      <c r="H12" s="47"/>
      <c r="I12" s="47"/>
      <c r="J12" s="47"/>
      <c r="K12" s="47"/>
      <c r="L12" s="47"/>
      <c r="M12" s="47"/>
      <c r="N12" s="126"/>
      <c r="O12" s="126"/>
      <c r="P12" s="126"/>
      <c r="Q12" s="126"/>
      <c r="R12" s="126"/>
      <c r="S12" s="126"/>
      <c r="T12" s="55"/>
      <c r="U12" s="55"/>
      <c r="V12" s="55"/>
      <c r="W12" s="55"/>
      <c r="X12" s="55"/>
      <c r="Y12" s="55"/>
      <c r="Z12" s="126"/>
      <c r="AA12" s="126"/>
      <c r="AB12" s="126"/>
      <c r="AC12" s="126"/>
      <c r="AD12" s="126"/>
      <c r="AE12" s="126"/>
      <c r="AF12" s="69"/>
      <c r="AG12" s="69"/>
      <c r="AH12" s="69"/>
      <c r="AI12" s="69"/>
      <c r="AJ12" s="69"/>
      <c r="AK12" s="69"/>
      <c r="AL12" s="126"/>
      <c r="AM12" s="126"/>
      <c r="AN12" s="126"/>
      <c r="AO12" s="126"/>
      <c r="AP12" s="126"/>
      <c r="AQ12" s="126"/>
      <c r="AR12" s="55"/>
      <c r="AS12" s="55"/>
      <c r="AT12" s="55"/>
      <c r="AU12" s="55"/>
      <c r="AV12" s="55"/>
      <c r="AW12" s="55"/>
      <c r="AX12" s="126"/>
      <c r="AY12" s="126"/>
      <c r="AZ12" s="126"/>
      <c r="BA12" s="126"/>
      <c r="BB12" s="126"/>
      <c r="BC12" s="126"/>
      <c r="BD12" s="55"/>
      <c r="BE12" s="55"/>
      <c r="BF12" s="55"/>
      <c r="BG12" s="55"/>
      <c r="BH12" s="55"/>
      <c r="BI12" s="55"/>
      <c r="BJ12" s="126"/>
      <c r="BK12" s="126"/>
      <c r="BL12" s="126"/>
      <c r="BM12" s="126"/>
      <c r="BN12" s="126"/>
      <c r="BO12" s="126"/>
      <c r="BP12" s="135"/>
      <c r="BQ12" s="135"/>
      <c r="BR12" s="135"/>
      <c r="BS12" s="135"/>
      <c r="BT12" s="135"/>
      <c r="BU12" s="135"/>
      <c r="BV12" s="49">
        <f t="shared" si="0"/>
        <v>0</v>
      </c>
      <c r="BW12" s="49">
        <f t="shared" si="1"/>
        <v>0</v>
      </c>
      <c r="BX12" s="49">
        <f t="shared" si="2"/>
        <v>0</v>
      </c>
      <c r="BY12" s="49">
        <f t="shared" si="3"/>
        <v>0</v>
      </c>
      <c r="BZ12" s="49">
        <f t="shared" si="4"/>
        <v>0</v>
      </c>
      <c r="CA12" s="49">
        <f t="shared" si="5"/>
        <v>0</v>
      </c>
      <c r="CB12" s="50">
        <f t="shared" si="6"/>
        <v>0</v>
      </c>
      <c r="CC12" s="88"/>
      <c r="CD12" s="51" t="e">
        <f t="shared" si="7"/>
        <v>#DIV/0!</v>
      </c>
      <c r="CE12" s="49" t="e">
        <f t="shared" si="8"/>
        <v>#DIV/0!</v>
      </c>
      <c r="CF12" s="49" t="e">
        <f t="shared" si="9"/>
        <v>#DIV/0!</v>
      </c>
      <c r="CG12" s="49" t="e">
        <f t="shared" si="10"/>
        <v>#DIV/0!</v>
      </c>
      <c r="CH12" s="117" t="e">
        <f t="shared" si="11"/>
        <v>#DIV/0!</v>
      </c>
      <c r="CI12" s="52"/>
      <c r="CJ12" s="52"/>
      <c r="CK12" s="52"/>
      <c r="CL12" s="52"/>
    </row>
    <row r="13" spans="1:90" s="53" customFormat="1" ht="15.75" customHeight="1" x14ac:dyDescent="0.35">
      <c r="A13" s="68" t="s">
        <v>166</v>
      </c>
      <c r="B13" s="48"/>
      <c r="C13" s="48"/>
      <c r="D13" s="48"/>
      <c r="E13" s="48"/>
      <c r="F13" s="48"/>
      <c r="G13" s="48"/>
      <c r="H13" s="47"/>
      <c r="I13" s="47"/>
      <c r="J13" s="47"/>
      <c r="K13" s="47"/>
      <c r="L13" s="47"/>
      <c r="M13" s="47"/>
      <c r="N13" s="126"/>
      <c r="O13" s="126"/>
      <c r="P13" s="126"/>
      <c r="Q13" s="126"/>
      <c r="R13" s="126"/>
      <c r="S13" s="126"/>
      <c r="T13" s="55"/>
      <c r="U13" s="55"/>
      <c r="V13" s="55"/>
      <c r="W13" s="55"/>
      <c r="X13" s="55"/>
      <c r="Y13" s="55"/>
      <c r="Z13" s="126"/>
      <c r="AA13" s="126"/>
      <c r="AB13" s="126"/>
      <c r="AC13" s="126"/>
      <c r="AD13" s="126"/>
      <c r="AE13" s="126"/>
      <c r="AF13" s="55"/>
      <c r="AG13" s="55"/>
      <c r="AH13" s="55"/>
      <c r="AI13" s="55"/>
      <c r="AJ13" s="55"/>
      <c r="AK13" s="55"/>
      <c r="AL13" s="126"/>
      <c r="AM13" s="126"/>
      <c r="AN13" s="126"/>
      <c r="AO13" s="126"/>
      <c r="AP13" s="126"/>
      <c r="AQ13" s="126"/>
      <c r="AR13" s="55"/>
      <c r="AS13" s="55"/>
      <c r="AT13" s="55"/>
      <c r="AU13" s="55"/>
      <c r="AV13" s="55"/>
      <c r="AW13" s="55"/>
      <c r="AX13" s="126"/>
      <c r="AY13" s="126"/>
      <c r="AZ13" s="126"/>
      <c r="BA13" s="126"/>
      <c r="BB13" s="126"/>
      <c r="BC13" s="126"/>
      <c r="BD13" s="55"/>
      <c r="BE13" s="55"/>
      <c r="BF13" s="55"/>
      <c r="BG13" s="55"/>
      <c r="BH13" s="55"/>
      <c r="BI13" s="55"/>
      <c r="BJ13" s="126"/>
      <c r="BK13" s="126"/>
      <c r="BL13" s="126"/>
      <c r="BM13" s="126"/>
      <c r="BN13" s="126"/>
      <c r="BO13" s="126"/>
      <c r="BP13" s="135"/>
      <c r="BQ13" s="135"/>
      <c r="BR13" s="135"/>
      <c r="BS13" s="135"/>
      <c r="BT13" s="135"/>
      <c r="BU13" s="135"/>
      <c r="BV13" s="49">
        <f t="shared" si="0"/>
        <v>0</v>
      </c>
      <c r="BW13" s="49">
        <f t="shared" si="1"/>
        <v>0</v>
      </c>
      <c r="BX13" s="49">
        <f t="shared" si="2"/>
        <v>0</v>
      </c>
      <c r="BY13" s="49">
        <f t="shared" si="3"/>
        <v>0</v>
      </c>
      <c r="BZ13" s="49">
        <f t="shared" si="4"/>
        <v>0</v>
      </c>
      <c r="CA13" s="49">
        <f t="shared" si="5"/>
        <v>0</v>
      </c>
      <c r="CB13" s="50">
        <f t="shared" si="6"/>
        <v>0</v>
      </c>
      <c r="CC13" s="88"/>
      <c r="CD13" s="51" t="e">
        <f t="shared" si="7"/>
        <v>#DIV/0!</v>
      </c>
      <c r="CE13" s="49" t="e">
        <f t="shared" si="8"/>
        <v>#DIV/0!</v>
      </c>
      <c r="CF13" s="49" t="e">
        <f t="shared" si="9"/>
        <v>#DIV/0!</v>
      </c>
      <c r="CG13" s="49" t="e">
        <f t="shared" si="10"/>
        <v>#DIV/0!</v>
      </c>
      <c r="CH13" s="117" t="e">
        <f t="shared" si="11"/>
        <v>#DIV/0!</v>
      </c>
      <c r="CI13" s="52"/>
      <c r="CJ13" s="52"/>
      <c r="CK13" s="52"/>
      <c r="CL13" s="52"/>
    </row>
    <row r="14" spans="1:90" s="53" customFormat="1" ht="15.75" customHeight="1" x14ac:dyDescent="0.35">
      <c r="A14" s="68" t="s">
        <v>167</v>
      </c>
      <c r="B14" s="48"/>
      <c r="C14" s="48"/>
      <c r="D14" s="48"/>
      <c r="E14" s="48"/>
      <c r="F14" s="48"/>
      <c r="G14" s="48"/>
      <c r="H14" s="47"/>
      <c r="I14" s="47"/>
      <c r="J14" s="47"/>
      <c r="K14" s="47"/>
      <c r="L14" s="47"/>
      <c r="M14" s="47"/>
      <c r="N14" s="126"/>
      <c r="O14" s="126"/>
      <c r="P14" s="126"/>
      <c r="Q14" s="126"/>
      <c r="R14" s="126"/>
      <c r="S14" s="126"/>
      <c r="T14" s="55"/>
      <c r="U14" s="55"/>
      <c r="V14" s="55"/>
      <c r="W14" s="55"/>
      <c r="X14" s="55"/>
      <c r="Y14" s="55"/>
      <c r="Z14" s="126"/>
      <c r="AA14" s="126"/>
      <c r="AB14" s="126"/>
      <c r="AC14" s="126"/>
      <c r="AD14" s="126"/>
      <c r="AE14" s="126"/>
      <c r="AF14" s="55"/>
      <c r="AG14" s="55"/>
      <c r="AH14" s="55"/>
      <c r="AI14" s="55"/>
      <c r="AJ14" s="55"/>
      <c r="AK14" s="55"/>
      <c r="AL14" s="126"/>
      <c r="AM14" s="126"/>
      <c r="AN14" s="126"/>
      <c r="AO14" s="126"/>
      <c r="AP14" s="126"/>
      <c r="AQ14" s="126"/>
      <c r="AR14" s="55"/>
      <c r="AS14" s="55"/>
      <c r="AT14" s="55"/>
      <c r="AU14" s="55"/>
      <c r="AV14" s="55"/>
      <c r="AW14" s="55"/>
      <c r="AX14" s="126"/>
      <c r="AY14" s="126"/>
      <c r="AZ14" s="126"/>
      <c r="BA14" s="126"/>
      <c r="BB14" s="126"/>
      <c r="BC14" s="126"/>
      <c r="BD14" s="55"/>
      <c r="BE14" s="55"/>
      <c r="BF14" s="55"/>
      <c r="BG14" s="55"/>
      <c r="BH14" s="55"/>
      <c r="BI14" s="55"/>
      <c r="BJ14" s="126"/>
      <c r="BK14" s="126"/>
      <c r="BL14" s="126"/>
      <c r="BM14" s="126"/>
      <c r="BN14" s="126"/>
      <c r="BO14" s="126"/>
      <c r="BP14" s="135"/>
      <c r="BQ14" s="135"/>
      <c r="BR14" s="135"/>
      <c r="BS14" s="135"/>
      <c r="BT14" s="135"/>
      <c r="BU14" s="135"/>
      <c r="BV14" s="49">
        <f t="shared" si="0"/>
        <v>0</v>
      </c>
      <c r="BW14" s="49">
        <f t="shared" si="1"/>
        <v>0</v>
      </c>
      <c r="BX14" s="49">
        <f t="shared" si="2"/>
        <v>0</v>
      </c>
      <c r="BY14" s="49">
        <f t="shared" si="3"/>
        <v>0</v>
      </c>
      <c r="BZ14" s="49">
        <f t="shared" si="4"/>
        <v>0</v>
      </c>
      <c r="CA14" s="49">
        <f t="shared" si="5"/>
        <v>0</v>
      </c>
      <c r="CB14" s="50">
        <f t="shared" si="6"/>
        <v>0</v>
      </c>
      <c r="CC14" s="88"/>
      <c r="CD14" s="51" t="e">
        <f t="shared" si="7"/>
        <v>#DIV/0!</v>
      </c>
      <c r="CE14" s="49" t="e">
        <f t="shared" si="8"/>
        <v>#DIV/0!</v>
      </c>
      <c r="CF14" s="49" t="e">
        <f t="shared" si="9"/>
        <v>#DIV/0!</v>
      </c>
      <c r="CG14" s="49" t="e">
        <f t="shared" si="10"/>
        <v>#DIV/0!</v>
      </c>
      <c r="CH14" s="117" t="e">
        <f t="shared" si="11"/>
        <v>#DIV/0!</v>
      </c>
      <c r="CI14" s="52"/>
      <c r="CJ14" s="52"/>
      <c r="CK14" s="52"/>
      <c r="CL14" s="52"/>
    </row>
    <row r="15" spans="1:90" s="53" customFormat="1" ht="15.75" customHeight="1" x14ac:dyDescent="0.35">
      <c r="A15" s="68" t="s">
        <v>168</v>
      </c>
      <c r="B15" s="48"/>
      <c r="C15" s="48"/>
      <c r="D15" s="48"/>
      <c r="E15" s="48"/>
      <c r="F15" s="48"/>
      <c r="G15" s="48"/>
      <c r="H15" s="47"/>
      <c r="I15" s="47"/>
      <c r="J15" s="47"/>
      <c r="K15" s="47"/>
      <c r="L15" s="47"/>
      <c r="M15" s="47"/>
      <c r="N15" s="126"/>
      <c r="O15" s="126"/>
      <c r="P15" s="126"/>
      <c r="Q15" s="126"/>
      <c r="R15" s="126"/>
      <c r="S15" s="126"/>
      <c r="T15" s="55"/>
      <c r="U15" s="55"/>
      <c r="V15" s="55"/>
      <c r="W15" s="55"/>
      <c r="X15" s="55"/>
      <c r="Y15" s="55"/>
      <c r="Z15" s="126"/>
      <c r="AA15" s="126"/>
      <c r="AB15" s="126"/>
      <c r="AC15" s="126"/>
      <c r="AD15" s="126"/>
      <c r="AE15" s="126"/>
      <c r="AF15" s="55"/>
      <c r="AG15" s="55"/>
      <c r="AH15" s="55"/>
      <c r="AI15" s="55"/>
      <c r="AJ15" s="55"/>
      <c r="AK15" s="55"/>
      <c r="AL15" s="126"/>
      <c r="AM15" s="126"/>
      <c r="AN15" s="126"/>
      <c r="AO15" s="126"/>
      <c r="AP15" s="126"/>
      <c r="AQ15" s="126"/>
      <c r="AR15" s="55"/>
      <c r="AS15" s="55"/>
      <c r="AT15" s="55"/>
      <c r="AU15" s="55"/>
      <c r="AV15" s="55"/>
      <c r="AW15" s="55"/>
      <c r="AX15" s="126"/>
      <c r="AY15" s="126"/>
      <c r="AZ15" s="126"/>
      <c r="BA15" s="126"/>
      <c r="BB15" s="126"/>
      <c r="BC15" s="126"/>
      <c r="BD15" s="55"/>
      <c r="BE15" s="55"/>
      <c r="BF15" s="55"/>
      <c r="BG15" s="55"/>
      <c r="BH15" s="55"/>
      <c r="BI15" s="55"/>
      <c r="BJ15" s="126"/>
      <c r="BK15" s="126"/>
      <c r="BL15" s="126"/>
      <c r="BM15" s="126"/>
      <c r="BN15" s="126"/>
      <c r="BO15" s="126"/>
      <c r="BP15" s="135"/>
      <c r="BQ15" s="135"/>
      <c r="BR15" s="135"/>
      <c r="BS15" s="135"/>
      <c r="BT15" s="135"/>
      <c r="BU15" s="135"/>
      <c r="BV15" s="49">
        <f t="shared" si="0"/>
        <v>0</v>
      </c>
      <c r="BW15" s="49">
        <f t="shared" si="1"/>
        <v>0</v>
      </c>
      <c r="BX15" s="49">
        <f t="shared" si="2"/>
        <v>0</v>
      </c>
      <c r="BY15" s="49">
        <f t="shared" si="3"/>
        <v>0</v>
      </c>
      <c r="BZ15" s="49">
        <f t="shared" si="4"/>
        <v>0</v>
      </c>
      <c r="CA15" s="49">
        <f t="shared" si="5"/>
        <v>0</v>
      </c>
      <c r="CB15" s="50">
        <f t="shared" si="6"/>
        <v>0</v>
      </c>
      <c r="CC15" s="88"/>
      <c r="CD15" s="51" t="e">
        <f t="shared" si="7"/>
        <v>#DIV/0!</v>
      </c>
      <c r="CE15" s="49" t="e">
        <f t="shared" si="8"/>
        <v>#DIV/0!</v>
      </c>
      <c r="CF15" s="49" t="e">
        <f t="shared" si="9"/>
        <v>#DIV/0!</v>
      </c>
      <c r="CG15" s="49" t="e">
        <f t="shared" si="10"/>
        <v>#DIV/0!</v>
      </c>
      <c r="CH15" s="117" t="e">
        <f t="shared" si="11"/>
        <v>#DIV/0!</v>
      </c>
      <c r="CI15" s="52"/>
      <c r="CJ15" s="52"/>
      <c r="CK15" s="52"/>
      <c r="CL15" s="52"/>
    </row>
    <row r="16" spans="1:90" s="53" customFormat="1" ht="15.75" customHeight="1" x14ac:dyDescent="0.35">
      <c r="A16" s="68" t="s">
        <v>169</v>
      </c>
      <c r="B16" s="48"/>
      <c r="C16" s="48"/>
      <c r="D16" s="48"/>
      <c r="E16" s="48"/>
      <c r="F16" s="48"/>
      <c r="G16" s="48"/>
      <c r="H16" s="47">
        <v>1</v>
      </c>
      <c r="I16" s="47"/>
      <c r="J16" s="47">
        <v>2</v>
      </c>
      <c r="K16" s="47"/>
      <c r="L16" s="47"/>
      <c r="M16" s="47"/>
      <c r="N16" s="126"/>
      <c r="O16" s="126"/>
      <c r="P16" s="126">
        <v>2</v>
      </c>
      <c r="Q16" s="126">
        <v>1</v>
      </c>
      <c r="R16" s="126"/>
      <c r="S16" s="126"/>
      <c r="T16" s="55"/>
      <c r="U16" s="55"/>
      <c r="V16" s="55"/>
      <c r="W16" s="55"/>
      <c r="X16" s="55"/>
      <c r="Y16" s="55"/>
      <c r="Z16" s="126"/>
      <c r="AA16" s="126"/>
      <c r="AB16" s="126"/>
      <c r="AC16" s="126"/>
      <c r="AD16" s="126"/>
      <c r="AE16" s="126"/>
      <c r="AF16" s="55"/>
      <c r="AG16" s="55"/>
      <c r="AH16" s="55"/>
      <c r="AI16" s="55">
        <v>1</v>
      </c>
      <c r="AJ16" s="55"/>
      <c r="AK16" s="55"/>
      <c r="AL16" s="126"/>
      <c r="AM16" s="126"/>
      <c r="AN16" s="126"/>
      <c r="AO16" s="126"/>
      <c r="AP16" s="126"/>
      <c r="AQ16" s="126"/>
      <c r="AR16" s="55"/>
      <c r="AS16" s="55"/>
      <c r="AT16" s="55"/>
      <c r="AU16" s="55"/>
      <c r="AV16" s="55"/>
      <c r="AW16" s="55"/>
      <c r="AX16" s="126"/>
      <c r="AY16" s="126"/>
      <c r="AZ16" s="126"/>
      <c r="BA16" s="126"/>
      <c r="BB16" s="126"/>
      <c r="BC16" s="126"/>
      <c r="BD16" s="55"/>
      <c r="BE16" s="55"/>
      <c r="BF16" s="55"/>
      <c r="BG16" s="55"/>
      <c r="BH16" s="55"/>
      <c r="BI16" s="55"/>
      <c r="BJ16" s="126"/>
      <c r="BK16" s="126"/>
      <c r="BL16" s="126"/>
      <c r="BM16" s="126"/>
      <c r="BN16" s="126"/>
      <c r="BO16" s="126"/>
      <c r="BP16" s="135"/>
      <c r="BQ16" s="135"/>
      <c r="BR16" s="135"/>
      <c r="BS16" s="135"/>
      <c r="BT16" s="135"/>
      <c r="BU16" s="135"/>
      <c r="BV16" s="49">
        <f t="shared" si="0"/>
        <v>1</v>
      </c>
      <c r="BW16" s="49">
        <f t="shared" si="1"/>
        <v>0</v>
      </c>
      <c r="BX16" s="49">
        <f t="shared" si="2"/>
        <v>4</v>
      </c>
      <c r="BY16" s="49">
        <f t="shared" si="3"/>
        <v>2</v>
      </c>
      <c r="BZ16" s="49">
        <f t="shared" si="4"/>
        <v>0</v>
      </c>
      <c r="CA16" s="49">
        <f t="shared" si="5"/>
        <v>0</v>
      </c>
      <c r="CB16" s="50">
        <f t="shared" si="6"/>
        <v>7</v>
      </c>
      <c r="CC16" s="88"/>
      <c r="CD16" s="51" t="e">
        <f t="shared" si="7"/>
        <v>#DIV/0!</v>
      </c>
      <c r="CE16" s="49">
        <f t="shared" si="8"/>
        <v>71</v>
      </c>
      <c r="CF16" s="49">
        <f t="shared" si="9"/>
        <v>29</v>
      </c>
      <c r="CG16" s="49">
        <f t="shared" si="10"/>
        <v>0</v>
      </c>
      <c r="CH16" s="117">
        <f t="shared" si="11"/>
        <v>28.571428571428569</v>
      </c>
      <c r="CI16" s="52"/>
      <c r="CJ16" s="52"/>
      <c r="CK16" s="52"/>
      <c r="CL16" s="52"/>
    </row>
    <row r="17" spans="1:91" s="53" customFormat="1" ht="15.75" customHeight="1" x14ac:dyDescent="0.35">
      <c r="A17" s="68" t="s">
        <v>170</v>
      </c>
      <c r="B17" s="48"/>
      <c r="C17" s="48"/>
      <c r="D17" s="48"/>
      <c r="E17" s="48"/>
      <c r="F17" s="48"/>
      <c r="G17" s="48"/>
      <c r="H17" s="47"/>
      <c r="I17" s="47"/>
      <c r="J17" s="47"/>
      <c r="K17" s="47"/>
      <c r="L17" s="47"/>
      <c r="M17" s="47"/>
      <c r="N17" s="126"/>
      <c r="O17" s="126"/>
      <c r="P17" s="126"/>
      <c r="Q17" s="126"/>
      <c r="R17" s="126"/>
      <c r="S17" s="126"/>
      <c r="T17" s="55"/>
      <c r="U17" s="55"/>
      <c r="V17" s="55"/>
      <c r="W17" s="55"/>
      <c r="X17" s="55"/>
      <c r="Y17" s="55"/>
      <c r="Z17" s="126"/>
      <c r="AA17" s="126"/>
      <c r="AB17" s="126"/>
      <c r="AC17" s="126"/>
      <c r="AD17" s="126"/>
      <c r="AE17" s="126"/>
      <c r="AF17" s="55"/>
      <c r="AG17" s="55"/>
      <c r="AH17" s="55"/>
      <c r="AI17" s="55"/>
      <c r="AJ17" s="55"/>
      <c r="AK17" s="55"/>
      <c r="AL17" s="126"/>
      <c r="AM17" s="126"/>
      <c r="AN17" s="126"/>
      <c r="AO17" s="126"/>
      <c r="AP17" s="126"/>
      <c r="AQ17" s="126"/>
      <c r="AR17" s="55"/>
      <c r="AS17" s="55"/>
      <c r="AT17" s="55"/>
      <c r="AU17" s="55"/>
      <c r="AV17" s="55"/>
      <c r="AW17" s="55"/>
      <c r="AX17" s="126"/>
      <c r="AY17" s="126"/>
      <c r="AZ17" s="126"/>
      <c r="BA17" s="126"/>
      <c r="BB17" s="126"/>
      <c r="BC17" s="126"/>
      <c r="BD17" s="55"/>
      <c r="BE17" s="55"/>
      <c r="BF17" s="55"/>
      <c r="BG17" s="55"/>
      <c r="BH17" s="55"/>
      <c r="BI17" s="55"/>
      <c r="BJ17" s="126"/>
      <c r="BK17" s="126"/>
      <c r="BL17" s="126"/>
      <c r="BM17" s="126"/>
      <c r="BN17" s="126"/>
      <c r="BO17" s="126"/>
      <c r="BP17" s="135"/>
      <c r="BQ17" s="135"/>
      <c r="BR17" s="135"/>
      <c r="BS17" s="135"/>
      <c r="BT17" s="135"/>
      <c r="BU17" s="135"/>
      <c r="BV17" s="49">
        <f t="shared" si="0"/>
        <v>0</v>
      </c>
      <c r="BW17" s="49">
        <f t="shared" si="1"/>
        <v>0</v>
      </c>
      <c r="BX17" s="49">
        <f t="shared" si="2"/>
        <v>0</v>
      </c>
      <c r="BY17" s="49">
        <f t="shared" si="3"/>
        <v>0</v>
      </c>
      <c r="BZ17" s="49">
        <f t="shared" si="4"/>
        <v>0</v>
      </c>
      <c r="CA17" s="49">
        <f t="shared" si="5"/>
        <v>0</v>
      </c>
      <c r="CB17" s="50">
        <f t="shared" si="6"/>
        <v>0</v>
      </c>
      <c r="CC17" s="88"/>
      <c r="CD17" s="51" t="e">
        <f t="shared" si="7"/>
        <v>#DIV/0!</v>
      </c>
      <c r="CE17" s="49" t="e">
        <f t="shared" si="8"/>
        <v>#DIV/0!</v>
      </c>
      <c r="CF17" s="49" t="e">
        <f t="shared" si="9"/>
        <v>#DIV/0!</v>
      </c>
      <c r="CG17" s="49" t="e">
        <f t="shared" si="10"/>
        <v>#DIV/0!</v>
      </c>
      <c r="CH17" s="117" t="e">
        <f t="shared" si="11"/>
        <v>#DIV/0!</v>
      </c>
      <c r="CI17" s="52"/>
      <c r="CJ17" s="52"/>
      <c r="CK17" s="52"/>
      <c r="CL17" s="52"/>
    </row>
    <row r="18" spans="1:91" s="53" customFormat="1" ht="15.75" customHeight="1" x14ac:dyDescent="0.35">
      <c r="A18" s="68" t="s">
        <v>171</v>
      </c>
      <c r="B18" s="48"/>
      <c r="C18" s="48"/>
      <c r="D18" s="48"/>
      <c r="E18" s="48"/>
      <c r="F18" s="48"/>
      <c r="G18" s="48"/>
      <c r="H18" s="47"/>
      <c r="I18" s="47"/>
      <c r="J18" s="47"/>
      <c r="K18" s="47"/>
      <c r="L18" s="47">
        <v>1</v>
      </c>
      <c r="M18" s="47"/>
      <c r="N18" s="126"/>
      <c r="O18" s="126"/>
      <c r="P18" s="126"/>
      <c r="Q18" s="126"/>
      <c r="R18" s="126"/>
      <c r="S18" s="126"/>
      <c r="T18" s="55"/>
      <c r="U18" s="55"/>
      <c r="V18" s="55">
        <v>1</v>
      </c>
      <c r="W18" s="55"/>
      <c r="X18" s="55"/>
      <c r="Y18" s="55"/>
      <c r="Z18" s="126"/>
      <c r="AA18" s="126"/>
      <c r="AB18" s="126"/>
      <c r="AC18" s="126"/>
      <c r="AD18" s="126"/>
      <c r="AE18" s="126"/>
      <c r="AF18" s="55"/>
      <c r="AG18" s="55"/>
      <c r="AH18" s="55"/>
      <c r="AI18" s="55"/>
      <c r="AJ18" s="55"/>
      <c r="AK18" s="55"/>
      <c r="AL18" s="126"/>
      <c r="AM18" s="126"/>
      <c r="AN18" s="126"/>
      <c r="AO18" s="126"/>
      <c r="AP18" s="126"/>
      <c r="AQ18" s="126"/>
      <c r="AR18" s="55"/>
      <c r="AS18" s="55"/>
      <c r="AT18" s="55"/>
      <c r="AU18" s="55"/>
      <c r="AV18" s="55"/>
      <c r="AW18" s="55"/>
      <c r="AX18" s="126"/>
      <c r="AY18" s="126"/>
      <c r="AZ18" s="126"/>
      <c r="BA18" s="126"/>
      <c r="BB18" s="126"/>
      <c r="BC18" s="126"/>
      <c r="BD18" s="55"/>
      <c r="BE18" s="55"/>
      <c r="BF18" s="55"/>
      <c r="BG18" s="55"/>
      <c r="BH18" s="55"/>
      <c r="BI18" s="55"/>
      <c r="BJ18" s="126"/>
      <c r="BK18" s="126"/>
      <c r="BL18" s="126"/>
      <c r="BM18" s="126"/>
      <c r="BN18" s="126"/>
      <c r="BO18" s="126"/>
      <c r="BP18" s="135"/>
      <c r="BQ18" s="135"/>
      <c r="BR18" s="135"/>
      <c r="BS18" s="135"/>
      <c r="BT18" s="135"/>
      <c r="BU18" s="135"/>
      <c r="BV18" s="49">
        <f t="shared" si="0"/>
        <v>0</v>
      </c>
      <c r="BW18" s="49">
        <f t="shared" si="1"/>
        <v>0</v>
      </c>
      <c r="BX18" s="49">
        <f t="shared" si="2"/>
        <v>1</v>
      </c>
      <c r="BY18" s="49">
        <f t="shared" si="3"/>
        <v>0</v>
      </c>
      <c r="BZ18" s="49">
        <f t="shared" si="4"/>
        <v>1</v>
      </c>
      <c r="CA18" s="49">
        <f t="shared" si="5"/>
        <v>0</v>
      </c>
      <c r="CB18" s="50">
        <f t="shared" si="6"/>
        <v>2</v>
      </c>
      <c r="CC18" s="88"/>
      <c r="CD18" s="51" t="e">
        <f t="shared" si="7"/>
        <v>#DIV/0!</v>
      </c>
      <c r="CE18" s="49">
        <f t="shared" si="8"/>
        <v>50</v>
      </c>
      <c r="CF18" s="49">
        <f t="shared" si="9"/>
        <v>0</v>
      </c>
      <c r="CG18" s="49">
        <f t="shared" si="10"/>
        <v>50</v>
      </c>
      <c r="CH18" s="117">
        <f t="shared" si="11"/>
        <v>0</v>
      </c>
      <c r="CI18" s="52"/>
      <c r="CJ18" s="52"/>
      <c r="CK18" s="52"/>
      <c r="CL18" s="52"/>
    </row>
    <row r="19" spans="1:91" s="53" customFormat="1" ht="15.75" customHeight="1" x14ac:dyDescent="0.35">
      <c r="A19" s="68" t="s">
        <v>172</v>
      </c>
      <c r="B19" s="48"/>
      <c r="C19" s="48"/>
      <c r="D19" s="48"/>
      <c r="E19" s="48"/>
      <c r="F19" s="48"/>
      <c r="G19" s="48"/>
      <c r="H19" s="47"/>
      <c r="I19" s="47"/>
      <c r="J19" s="47"/>
      <c r="K19" s="47"/>
      <c r="L19" s="47"/>
      <c r="M19" s="47"/>
      <c r="N19" s="126"/>
      <c r="O19" s="126"/>
      <c r="P19" s="126">
        <v>1</v>
      </c>
      <c r="Q19" s="126"/>
      <c r="R19" s="126"/>
      <c r="S19" s="126"/>
      <c r="T19" s="55"/>
      <c r="U19" s="55"/>
      <c r="V19" s="55"/>
      <c r="W19" s="55"/>
      <c r="X19" s="55"/>
      <c r="Y19" s="55"/>
      <c r="Z19" s="126"/>
      <c r="AA19" s="126"/>
      <c r="AB19" s="126"/>
      <c r="AC19" s="126"/>
      <c r="AD19" s="126"/>
      <c r="AE19" s="126"/>
      <c r="AF19" s="55"/>
      <c r="AG19" s="55"/>
      <c r="AH19" s="55"/>
      <c r="AI19" s="55"/>
      <c r="AJ19" s="55"/>
      <c r="AK19" s="55"/>
      <c r="AL19" s="126"/>
      <c r="AM19" s="126"/>
      <c r="AN19" s="126"/>
      <c r="AO19" s="126"/>
      <c r="AP19" s="126"/>
      <c r="AQ19" s="126"/>
      <c r="AR19" s="55"/>
      <c r="AS19" s="55"/>
      <c r="AT19" s="55"/>
      <c r="AU19" s="55"/>
      <c r="AV19" s="55"/>
      <c r="AW19" s="55"/>
      <c r="AX19" s="126"/>
      <c r="AY19" s="126"/>
      <c r="AZ19" s="126"/>
      <c r="BA19" s="126"/>
      <c r="BB19" s="126"/>
      <c r="BC19" s="126"/>
      <c r="BD19" s="55"/>
      <c r="BE19" s="55"/>
      <c r="BF19" s="55"/>
      <c r="BG19" s="55"/>
      <c r="BH19" s="55"/>
      <c r="BI19" s="55"/>
      <c r="BJ19" s="126"/>
      <c r="BK19" s="126"/>
      <c r="BL19" s="126"/>
      <c r="BM19" s="126"/>
      <c r="BN19" s="126"/>
      <c r="BO19" s="126"/>
      <c r="BP19" s="135"/>
      <c r="BQ19" s="135"/>
      <c r="BR19" s="135"/>
      <c r="BS19" s="135"/>
      <c r="BT19" s="135"/>
      <c r="BU19" s="135"/>
      <c r="BV19" s="49">
        <f t="shared" si="0"/>
        <v>0</v>
      </c>
      <c r="BW19" s="49">
        <f t="shared" si="1"/>
        <v>0</v>
      </c>
      <c r="BX19" s="49">
        <f t="shared" si="2"/>
        <v>1</v>
      </c>
      <c r="BY19" s="49">
        <f t="shared" si="3"/>
        <v>0</v>
      </c>
      <c r="BZ19" s="49">
        <f t="shared" si="4"/>
        <v>0</v>
      </c>
      <c r="CA19" s="49">
        <f t="shared" si="5"/>
        <v>0</v>
      </c>
      <c r="CB19" s="50">
        <f t="shared" si="6"/>
        <v>1</v>
      </c>
      <c r="CC19" s="88"/>
      <c r="CD19" s="51" t="e">
        <f t="shared" si="7"/>
        <v>#DIV/0!</v>
      </c>
      <c r="CE19" s="49">
        <f t="shared" si="8"/>
        <v>100</v>
      </c>
      <c r="CF19" s="49">
        <f t="shared" si="9"/>
        <v>0</v>
      </c>
      <c r="CG19" s="49">
        <f t="shared" si="10"/>
        <v>0</v>
      </c>
      <c r="CH19" s="117">
        <f t="shared" si="11"/>
        <v>0</v>
      </c>
      <c r="CI19" s="52"/>
      <c r="CJ19" s="52"/>
      <c r="CK19" s="52"/>
      <c r="CL19" s="52"/>
    </row>
    <row r="20" spans="1:91" s="53" customFormat="1" ht="15.75" customHeight="1" x14ac:dyDescent="0.35">
      <c r="A20" s="68" t="s">
        <v>173</v>
      </c>
      <c r="B20" s="48"/>
      <c r="C20" s="48">
        <v>2</v>
      </c>
      <c r="D20" s="48">
        <v>1</v>
      </c>
      <c r="E20" s="48"/>
      <c r="F20" s="48"/>
      <c r="G20" s="48"/>
      <c r="H20" s="47"/>
      <c r="I20" s="47"/>
      <c r="J20" s="47"/>
      <c r="K20" s="47"/>
      <c r="L20" s="47"/>
      <c r="M20" s="47"/>
      <c r="N20" s="126"/>
      <c r="O20" s="126"/>
      <c r="P20" s="126"/>
      <c r="Q20" s="126"/>
      <c r="R20" s="126"/>
      <c r="S20" s="126"/>
      <c r="T20" s="55"/>
      <c r="U20" s="55"/>
      <c r="V20" s="55"/>
      <c r="W20" s="55"/>
      <c r="X20" s="55"/>
      <c r="Y20" s="55"/>
      <c r="Z20" s="126"/>
      <c r="AA20" s="126"/>
      <c r="AB20" s="126"/>
      <c r="AC20" s="126"/>
      <c r="AD20" s="126"/>
      <c r="AE20" s="126"/>
      <c r="AF20" s="55"/>
      <c r="AG20" s="55"/>
      <c r="AH20" s="55"/>
      <c r="AI20" s="55"/>
      <c r="AJ20" s="55"/>
      <c r="AK20" s="55"/>
      <c r="AL20" s="126"/>
      <c r="AM20" s="126"/>
      <c r="AN20" s="126"/>
      <c r="AO20" s="126"/>
      <c r="AP20" s="126"/>
      <c r="AQ20" s="126"/>
      <c r="AR20" s="55"/>
      <c r="AS20" s="55"/>
      <c r="AT20" s="55"/>
      <c r="AU20" s="55"/>
      <c r="AV20" s="55"/>
      <c r="AW20" s="55"/>
      <c r="AX20" s="126"/>
      <c r="AY20" s="126"/>
      <c r="AZ20" s="126"/>
      <c r="BA20" s="126"/>
      <c r="BB20" s="126"/>
      <c r="BC20" s="126"/>
      <c r="BD20" s="55"/>
      <c r="BE20" s="55"/>
      <c r="BF20" s="55"/>
      <c r="BG20" s="55"/>
      <c r="BH20" s="55"/>
      <c r="BI20" s="55"/>
      <c r="BJ20" s="126"/>
      <c r="BK20" s="126"/>
      <c r="BL20" s="126"/>
      <c r="BM20" s="126"/>
      <c r="BN20" s="126"/>
      <c r="BO20" s="126"/>
      <c r="BP20" s="135"/>
      <c r="BQ20" s="135"/>
      <c r="BR20" s="135"/>
      <c r="BS20" s="135"/>
      <c r="BT20" s="135"/>
      <c r="BU20" s="135"/>
      <c r="BV20" s="49">
        <f t="shared" si="0"/>
        <v>0</v>
      </c>
      <c r="BW20" s="49">
        <f t="shared" si="1"/>
        <v>2</v>
      </c>
      <c r="BX20" s="49">
        <f t="shared" si="2"/>
        <v>1</v>
      </c>
      <c r="BY20" s="49">
        <f t="shared" si="3"/>
        <v>0</v>
      </c>
      <c r="BZ20" s="49">
        <f t="shared" si="4"/>
        <v>0</v>
      </c>
      <c r="CA20" s="49">
        <f t="shared" si="5"/>
        <v>0</v>
      </c>
      <c r="CB20" s="50">
        <f t="shared" si="6"/>
        <v>3</v>
      </c>
      <c r="CC20" s="88"/>
      <c r="CD20" s="51" t="e">
        <f t="shared" si="7"/>
        <v>#DIV/0!</v>
      </c>
      <c r="CE20" s="49">
        <f t="shared" si="8"/>
        <v>33</v>
      </c>
      <c r="CF20" s="49">
        <f t="shared" si="9"/>
        <v>67</v>
      </c>
      <c r="CG20" s="49">
        <f t="shared" si="10"/>
        <v>0</v>
      </c>
      <c r="CH20" s="117">
        <f t="shared" si="11"/>
        <v>66.666666666666657</v>
      </c>
      <c r="CI20" s="52"/>
      <c r="CJ20" s="52"/>
      <c r="CK20" s="52"/>
      <c r="CL20" s="52"/>
    </row>
    <row r="21" spans="1:91" s="53" customFormat="1" ht="15.75" customHeight="1" x14ac:dyDescent="0.35">
      <c r="A21" s="68" t="s">
        <v>174</v>
      </c>
      <c r="B21" s="48"/>
      <c r="C21" s="48"/>
      <c r="D21" s="48"/>
      <c r="E21" s="48"/>
      <c r="F21" s="48"/>
      <c r="G21" s="48"/>
      <c r="H21" s="47"/>
      <c r="I21" s="47"/>
      <c r="J21" s="47"/>
      <c r="K21" s="47"/>
      <c r="L21" s="47"/>
      <c r="M21" s="47"/>
      <c r="N21" s="126"/>
      <c r="O21" s="126"/>
      <c r="P21" s="126"/>
      <c r="Q21" s="126"/>
      <c r="R21" s="126"/>
      <c r="S21" s="126"/>
      <c r="T21" s="55"/>
      <c r="U21" s="55"/>
      <c r="V21" s="55"/>
      <c r="W21" s="55"/>
      <c r="X21" s="55"/>
      <c r="Y21" s="55"/>
      <c r="Z21" s="126"/>
      <c r="AA21" s="126"/>
      <c r="AB21" s="126"/>
      <c r="AC21" s="126"/>
      <c r="AD21" s="126"/>
      <c r="AE21" s="126"/>
      <c r="AF21" s="55"/>
      <c r="AG21" s="55"/>
      <c r="AH21" s="55"/>
      <c r="AI21" s="55"/>
      <c r="AJ21" s="55"/>
      <c r="AK21" s="55"/>
      <c r="AL21" s="126"/>
      <c r="AM21" s="126"/>
      <c r="AN21" s="126"/>
      <c r="AO21" s="126"/>
      <c r="AP21" s="126"/>
      <c r="AQ21" s="126"/>
      <c r="AR21" s="55"/>
      <c r="AS21" s="55"/>
      <c r="AT21" s="55"/>
      <c r="AU21" s="55"/>
      <c r="AV21" s="55"/>
      <c r="AW21" s="55"/>
      <c r="AX21" s="126"/>
      <c r="AY21" s="126"/>
      <c r="AZ21" s="126"/>
      <c r="BA21" s="126"/>
      <c r="BB21" s="126"/>
      <c r="BC21" s="126"/>
      <c r="BD21" s="55"/>
      <c r="BE21" s="55"/>
      <c r="BF21" s="55"/>
      <c r="BG21" s="55"/>
      <c r="BH21" s="55"/>
      <c r="BI21" s="55"/>
      <c r="BJ21" s="126"/>
      <c r="BK21" s="126"/>
      <c r="BL21" s="126"/>
      <c r="BM21" s="126"/>
      <c r="BN21" s="126"/>
      <c r="BO21" s="126"/>
      <c r="BP21" s="55"/>
      <c r="BQ21" s="55"/>
      <c r="BR21" s="55"/>
      <c r="BS21" s="55"/>
      <c r="BT21" s="55"/>
      <c r="BU21" s="55"/>
      <c r="BV21" s="49">
        <f t="shared" si="0"/>
        <v>0</v>
      </c>
      <c r="BW21" s="49">
        <f t="shared" si="1"/>
        <v>0</v>
      </c>
      <c r="BX21" s="49">
        <f t="shared" si="2"/>
        <v>0</v>
      </c>
      <c r="BY21" s="49">
        <f t="shared" si="3"/>
        <v>0</v>
      </c>
      <c r="BZ21" s="49">
        <f t="shared" si="4"/>
        <v>0</v>
      </c>
      <c r="CA21" s="49">
        <f t="shared" si="5"/>
        <v>0</v>
      </c>
      <c r="CB21" s="50">
        <f t="shared" si="6"/>
        <v>0</v>
      </c>
      <c r="CC21" s="88"/>
      <c r="CD21" s="51" t="e">
        <f t="shared" si="7"/>
        <v>#DIV/0!</v>
      </c>
      <c r="CE21" s="49" t="e">
        <f t="shared" si="8"/>
        <v>#DIV/0!</v>
      </c>
      <c r="CF21" s="49" t="e">
        <f t="shared" si="9"/>
        <v>#DIV/0!</v>
      </c>
      <c r="CG21" s="49" t="e">
        <f t="shared" si="10"/>
        <v>#DIV/0!</v>
      </c>
      <c r="CH21" s="117" t="e">
        <f t="shared" si="11"/>
        <v>#DIV/0!</v>
      </c>
      <c r="CI21" s="52"/>
      <c r="CJ21" s="52"/>
      <c r="CK21" s="52"/>
      <c r="CL21" s="52"/>
    </row>
    <row r="22" spans="1:91" s="53" customFormat="1" ht="15.75" customHeight="1" x14ac:dyDescent="0.35">
      <c r="A22" s="68" t="s">
        <v>175</v>
      </c>
      <c r="B22" s="48"/>
      <c r="C22" s="48"/>
      <c r="D22" s="48"/>
      <c r="E22" s="48"/>
      <c r="F22" s="48"/>
      <c r="G22" s="48"/>
      <c r="H22" s="47"/>
      <c r="I22" s="47"/>
      <c r="J22" s="47"/>
      <c r="K22" s="47"/>
      <c r="L22" s="47"/>
      <c r="M22" s="47"/>
      <c r="N22" s="126"/>
      <c r="O22" s="126"/>
      <c r="P22" s="126"/>
      <c r="Q22" s="126"/>
      <c r="R22" s="126"/>
      <c r="S22" s="126"/>
      <c r="T22" s="55"/>
      <c r="U22" s="55"/>
      <c r="V22" s="55"/>
      <c r="W22" s="55"/>
      <c r="X22" s="55"/>
      <c r="Y22" s="55"/>
      <c r="Z22" s="126"/>
      <c r="AA22" s="126"/>
      <c r="AB22" s="126"/>
      <c r="AC22" s="126"/>
      <c r="AD22" s="126"/>
      <c r="AE22" s="126"/>
      <c r="AF22" s="55"/>
      <c r="AG22" s="55"/>
      <c r="AH22" s="55"/>
      <c r="AI22" s="55"/>
      <c r="AJ22" s="55"/>
      <c r="AK22" s="55"/>
      <c r="AL22" s="126"/>
      <c r="AM22" s="126"/>
      <c r="AN22" s="126"/>
      <c r="AO22" s="126"/>
      <c r="AP22" s="126"/>
      <c r="AQ22" s="126"/>
      <c r="AR22" s="55"/>
      <c r="AS22" s="55"/>
      <c r="AT22" s="55"/>
      <c r="AU22" s="55"/>
      <c r="AV22" s="55"/>
      <c r="AW22" s="55"/>
      <c r="AX22" s="126"/>
      <c r="AY22" s="126"/>
      <c r="AZ22" s="126"/>
      <c r="BA22" s="126"/>
      <c r="BB22" s="126"/>
      <c r="BC22" s="126"/>
      <c r="BD22" s="55"/>
      <c r="BE22" s="55"/>
      <c r="BF22" s="55"/>
      <c r="BG22" s="55"/>
      <c r="BH22" s="55"/>
      <c r="BI22" s="55"/>
      <c r="BJ22" s="143"/>
      <c r="BK22" s="143"/>
      <c r="BL22" s="143"/>
      <c r="BM22" s="143"/>
      <c r="BN22" s="143"/>
      <c r="BO22" s="143"/>
      <c r="BP22" s="55"/>
      <c r="BQ22" s="55"/>
      <c r="BR22" s="55"/>
      <c r="BS22" s="55"/>
      <c r="BT22" s="55"/>
      <c r="BU22" s="55"/>
      <c r="BV22" s="49">
        <f t="shared" si="0"/>
        <v>0</v>
      </c>
      <c r="BW22" s="49">
        <f t="shared" si="1"/>
        <v>0</v>
      </c>
      <c r="BX22" s="49">
        <f t="shared" si="2"/>
        <v>0</v>
      </c>
      <c r="BY22" s="49">
        <f t="shared" si="3"/>
        <v>0</v>
      </c>
      <c r="BZ22" s="49">
        <f t="shared" si="4"/>
        <v>0</v>
      </c>
      <c r="CA22" s="49">
        <f t="shared" si="5"/>
        <v>0</v>
      </c>
      <c r="CB22" s="50">
        <f t="shared" si="6"/>
        <v>0</v>
      </c>
      <c r="CC22" s="88"/>
      <c r="CD22" s="51" t="e">
        <f t="shared" si="7"/>
        <v>#DIV/0!</v>
      </c>
      <c r="CE22" s="49" t="e">
        <f t="shared" si="8"/>
        <v>#DIV/0!</v>
      </c>
      <c r="CF22" s="49" t="e">
        <f t="shared" si="9"/>
        <v>#DIV/0!</v>
      </c>
      <c r="CG22" s="49" t="e">
        <f t="shared" si="10"/>
        <v>#DIV/0!</v>
      </c>
      <c r="CH22" s="117" t="e">
        <f t="shared" si="11"/>
        <v>#DIV/0!</v>
      </c>
      <c r="CI22" s="52"/>
      <c r="CJ22" s="52"/>
      <c r="CK22" s="52"/>
      <c r="CL22" s="52"/>
    </row>
    <row r="23" spans="1:91" s="53" customFormat="1" ht="15.75" customHeight="1" x14ac:dyDescent="0.35">
      <c r="A23" s="68" t="s">
        <v>176</v>
      </c>
      <c r="B23" s="48"/>
      <c r="C23" s="48"/>
      <c r="D23" s="48"/>
      <c r="E23" s="48"/>
      <c r="F23" s="48"/>
      <c r="G23" s="48"/>
      <c r="H23" s="47"/>
      <c r="I23" s="47"/>
      <c r="J23" s="47"/>
      <c r="K23" s="47"/>
      <c r="L23" s="47"/>
      <c r="M23" s="47"/>
      <c r="N23" s="126"/>
      <c r="O23" s="126"/>
      <c r="P23" s="126"/>
      <c r="Q23" s="126"/>
      <c r="R23" s="126"/>
      <c r="S23" s="126"/>
      <c r="T23" s="55"/>
      <c r="U23" s="55"/>
      <c r="V23" s="55"/>
      <c r="W23" s="55"/>
      <c r="X23" s="55"/>
      <c r="Y23" s="55"/>
      <c r="Z23" s="126"/>
      <c r="AA23" s="126"/>
      <c r="AB23" s="126"/>
      <c r="AC23" s="126"/>
      <c r="AD23" s="126"/>
      <c r="AE23" s="126"/>
      <c r="AF23" s="55"/>
      <c r="AG23" s="55"/>
      <c r="AH23" s="55"/>
      <c r="AI23" s="55"/>
      <c r="AJ23" s="55"/>
      <c r="AK23" s="55"/>
      <c r="AL23" s="126"/>
      <c r="AM23" s="126"/>
      <c r="AN23" s="126"/>
      <c r="AO23" s="126"/>
      <c r="AP23" s="126"/>
      <c r="AQ23" s="126"/>
      <c r="AR23" s="55"/>
      <c r="AS23" s="55"/>
      <c r="AT23" s="55"/>
      <c r="AU23" s="55"/>
      <c r="AV23" s="55"/>
      <c r="AW23" s="55"/>
      <c r="AX23" s="126"/>
      <c r="AY23" s="126"/>
      <c r="AZ23" s="126"/>
      <c r="BA23" s="126"/>
      <c r="BB23" s="126"/>
      <c r="BC23" s="126"/>
      <c r="BD23" s="55"/>
      <c r="BE23" s="55"/>
      <c r="BF23" s="55"/>
      <c r="BG23" s="55"/>
      <c r="BH23" s="55"/>
      <c r="BI23" s="55"/>
      <c r="BJ23" s="126"/>
      <c r="BK23" s="126"/>
      <c r="BL23" s="126"/>
      <c r="BM23" s="126"/>
      <c r="BN23" s="126"/>
      <c r="BO23" s="126"/>
      <c r="BP23" s="55"/>
      <c r="BQ23" s="55"/>
      <c r="BR23" s="55"/>
      <c r="BS23" s="55"/>
      <c r="BT23" s="55"/>
      <c r="BU23" s="55"/>
      <c r="BV23" s="49">
        <f t="shared" si="0"/>
        <v>0</v>
      </c>
      <c r="BW23" s="49">
        <f t="shared" si="1"/>
        <v>0</v>
      </c>
      <c r="BX23" s="49">
        <f t="shared" si="2"/>
        <v>0</v>
      </c>
      <c r="BY23" s="49">
        <f t="shared" si="3"/>
        <v>0</v>
      </c>
      <c r="BZ23" s="49">
        <f t="shared" si="4"/>
        <v>0</v>
      </c>
      <c r="CA23" s="49">
        <f t="shared" si="5"/>
        <v>0</v>
      </c>
      <c r="CB23" s="50">
        <f t="shared" si="6"/>
        <v>0</v>
      </c>
      <c r="CC23" s="88"/>
      <c r="CD23" s="51" t="e">
        <f t="shared" si="7"/>
        <v>#DIV/0!</v>
      </c>
      <c r="CE23" s="49" t="e">
        <f t="shared" si="8"/>
        <v>#DIV/0!</v>
      </c>
      <c r="CF23" s="49" t="e">
        <f t="shared" si="9"/>
        <v>#DIV/0!</v>
      </c>
      <c r="CG23" s="49" t="e">
        <f t="shared" si="10"/>
        <v>#DIV/0!</v>
      </c>
      <c r="CH23" s="117" t="e">
        <f t="shared" si="11"/>
        <v>#DIV/0!</v>
      </c>
      <c r="CI23" s="52"/>
      <c r="CJ23" s="52"/>
      <c r="CK23" s="52"/>
      <c r="CL23" s="52"/>
    </row>
    <row r="24" spans="1:91" s="53" customFormat="1" ht="15.75" customHeight="1" x14ac:dyDescent="0.35">
      <c r="A24" s="68" t="s">
        <v>177</v>
      </c>
      <c r="B24" s="48"/>
      <c r="C24" s="48"/>
      <c r="D24" s="48"/>
      <c r="E24" s="48"/>
      <c r="F24" s="48"/>
      <c r="G24" s="48"/>
      <c r="H24" s="47"/>
      <c r="I24" s="47"/>
      <c r="J24" s="47"/>
      <c r="K24" s="47"/>
      <c r="L24" s="47"/>
      <c r="M24" s="47"/>
      <c r="N24" s="126"/>
      <c r="O24" s="126"/>
      <c r="P24" s="126"/>
      <c r="Q24" s="126"/>
      <c r="R24" s="126"/>
      <c r="S24" s="126"/>
      <c r="T24" s="55"/>
      <c r="U24" s="55"/>
      <c r="V24" s="55"/>
      <c r="W24" s="55"/>
      <c r="X24" s="55"/>
      <c r="Y24" s="55"/>
      <c r="Z24" s="126"/>
      <c r="AA24" s="126"/>
      <c r="AB24" s="126"/>
      <c r="AC24" s="126"/>
      <c r="AD24" s="126"/>
      <c r="AE24" s="126"/>
      <c r="AF24" s="55"/>
      <c r="AG24" s="55"/>
      <c r="AH24" s="55"/>
      <c r="AI24" s="55"/>
      <c r="AJ24" s="55"/>
      <c r="AK24" s="55"/>
      <c r="AL24" s="126"/>
      <c r="AM24" s="126"/>
      <c r="AN24" s="126"/>
      <c r="AO24" s="126"/>
      <c r="AP24" s="126"/>
      <c r="AQ24" s="126"/>
      <c r="AR24" s="55"/>
      <c r="AS24" s="55"/>
      <c r="AT24" s="55"/>
      <c r="AU24" s="55"/>
      <c r="AV24" s="55"/>
      <c r="AW24" s="55"/>
      <c r="AX24" s="126"/>
      <c r="AY24" s="126"/>
      <c r="AZ24" s="126"/>
      <c r="BA24" s="126"/>
      <c r="BB24" s="126"/>
      <c r="BC24" s="126"/>
      <c r="BD24" s="55"/>
      <c r="BE24" s="55"/>
      <c r="BF24" s="55"/>
      <c r="BG24" s="55"/>
      <c r="BH24" s="55"/>
      <c r="BI24" s="55"/>
      <c r="BJ24" s="143"/>
      <c r="BK24" s="143"/>
      <c r="BL24" s="143"/>
      <c r="BM24" s="143"/>
      <c r="BN24" s="143"/>
      <c r="BO24" s="143"/>
      <c r="BP24" s="55"/>
      <c r="BQ24" s="55"/>
      <c r="BR24" s="55"/>
      <c r="BS24" s="55"/>
      <c r="BT24" s="55"/>
      <c r="BU24" s="55"/>
      <c r="BV24" s="49">
        <f t="shared" si="0"/>
        <v>0</v>
      </c>
      <c r="BW24" s="49">
        <f t="shared" si="1"/>
        <v>0</v>
      </c>
      <c r="BX24" s="49">
        <f t="shared" si="2"/>
        <v>0</v>
      </c>
      <c r="BY24" s="49">
        <f t="shared" si="3"/>
        <v>0</v>
      </c>
      <c r="BZ24" s="49">
        <f t="shared" si="4"/>
        <v>0</v>
      </c>
      <c r="CA24" s="49">
        <f t="shared" si="5"/>
        <v>0</v>
      </c>
      <c r="CB24" s="50">
        <f t="shared" si="6"/>
        <v>0</v>
      </c>
      <c r="CC24" s="88"/>
      <c r="CD24" s="51" t="e">
        <f t="shared" si="7"/>
        <v>#DIV/0!</v>
      </c>
      <c r="CE24" s="49" t="e">
        <f t="shared" si="8"/>
        <v>#DIV/0!</v>
      </c>
      <c r="CF24" s="49" t="e">
        <f t="shared" si="9"/>
        <v>#DIV/0!</v>
      </c>
      <c r="CG24" s="49" t="e">
        <f t="shared" si="10"/>
        <v>#DIV/0!</v>
      </c>
      <c r="CH24" s="117" t="e">
        <f t="shared" si="11"/>
        <v>#DIV/0!</v>
      </c>
      <c r="CI24" s="52"/>
      <c r="CJ24" s="52"/>
      <c r="CK24" s="52"/>
      <c r="CL24" s="52"/>
    </row>
    <row r="25" spans="1:91" s="53" customFormat="1" ht="15.75" customHeight="1" x14ac:dyDescent="0.35">
      <c r="A25" s="68" t="s">
        <v>178</v>
      </c>
      <c r="B25" s="48"/>
      <c r="C25" s="48"/>
      <c r="D25" s="48"/>
      <c r="E25" s="48"/>
      <c r="F25" s="48"/>
      <c r="G25" s="48"/>
      <c r="H25" s="47"/>
      <c r="I25" s="47"/>
      <c r="J25" s="47"/>
      <c r="K25" s="47"/>
      <c r="L25" s="47"/>
      <c r="M25" s="47"/>
      <c r="N25" s="126"/>
      <c r="O25" s="126"/>
      <c r="P25" s="126"/>
      <c r="Q25" s="126"/>
      <c r="R25" s="126"/>
      <c r="S25" s="126"/>
      <c r="T25" s="55"/>
      <c r="U25" s="55"/>
      <c r="V25" s="55"/>
      <c r="W25" s="55"/>
      <c r="X25" s="55"/>
      <c r="Y25" s="55"/>
      <c r="Z25" s="126"/>
      <c r="AA25" s="126"/>
      <c r="AB25" s="126"/>
      <c r="AC25" s="126"/>
      <c r="AD25" s="126"/>
      <c r="AE25" s="126"/>
      <c r="AF25" s="55"/>
      <c r="AG25" s="55"/>
      <c r="AH25" s="55"/>
      <c r="AI25" s="55"/>
      <c r="AJ25" s="55"/>
      <c r="AK25" s="55"/>
      <c r="AL25" s="126"/>
      <c r="AM25" s="126"/>
      <c r="AN25" s="126"/>
      <c r="AO25" s="126"/>
      <c r="AP25" s="126"/>
      <c r="AQ25" s="126"/>
      <c r="AR25" s="55"/>
      <c r="AS25" s="55"/>
      <c r="AT25" s="55"/>
      <c r="AU25" s="55"/>
      <c r="AV25" s="55"/>
      <c r="AW25" s="55"/>
      <c r="AX25" s="126"/>
      <c r="AY25" s="126"/>
      <c r="AZ25" s="126"/>
      <c r="BA25" s="126"/>
      <c r="BB25" s="126"/>
      <c r="BC25" s="126"/>
      <c r="BD25" s="55"/>
      <c r="BE25" s="55"/>
      <c r="BF25" s="55"/>
      <c r="BG25" s="55"/>
      <c r="BH25" s="55"/>
      <c r="BI25" s="55"/>
      <c r="BJ25" s="126"/>
      <c r="BK25" s="126"/>
      <c r="BL25" s="126"/>
      <c r="BM25" s="126"/>
      <c r="BN25" s="126"/>
      <c r="BO25" s="126"/>
      <c r="BP25" s="55"/>
      <c r="BQ25" s="55"/>
      <c r="BR25" s="55"/>
      <c r="BS25" s="55"/>
      <c r="BT25" s="55"/>
      <c r="BU25" s="55"/>
      <c r="BV25" s="49">
        <f t="shared" si="0"/>
        <v>0</v>
      </c>
      <c r="BW25" s="49">
        <f t="shared" si="1"/>
        <v>0</v>
      </c>
      <c r="BX25" s="49">
        <f t="shared" si="2"/>
        <v>0</v>
      </c>
      <c r="BY25" s="49">
        <f t="shared" si="3"/>
        <v>0</v>
      </c>
      <c r="BZ25" s="49">
        <f t="shared" si="4"/>
        <v>0</v>
      </c>
      <c r="CA25" s="49">
        <f t="shared" si="5"/>
        <v>0</v>
      </c>
      <c r="CB25" s="50">
        <f t="shared" si="6"/>
        <v>0</v>
      </c>
      <c r="CC25" s="88"/>
      <c r="CD25" s="51" t="e">
        <f t="shared" si="7"/>
        <v>#DIV/0!</v>
      </c>
      <c r="CE25" s="49" t="e">
        <f t="shared" si="8"/>
        <v>#DIV/0!</v>
      </c>
      <c r="CF25" s="49" t="e">
        <f t="shared" si="9"/>
        <v>#DIV/0!</v>
      </c>
      <c r="CG25" s="49" t="e">
        <f t="shared" si="10"/>
        <v>#DIV/0!</v>
      </c>
      <c r="CH25" s="117" t="e">
        <f t="shared" si="11"/>
        <v>#DIV/0!</v>
      </c>
      <c r="CI25" s="52"/>
      <c r="CJ25" s="52"/>
      <c r="CK25" s="52"/>
      <c r="CL25" s="52"/>
    </row>
    <row r="26" spans="1:91" s="53" customFormat="1" ht="15.75" customHeight="1" x14ac:dyDescent="0.35">
      <c r="A26" s="68" t="s">
        <v>179</v>
      </c>
      <c r="B26" s="48"/>
      <c r="C26" s="48"/>
      <c r="D26" s="48"/>
      <c r="E26" s="48"/>
      <c r="F26" s="48"/>
      <c r="G26" s="48"/>
      <c r="H26" s="47"/>
      <c r="I26" s="47"/>
      <c r="J26" s="47"/>
      <c r="K26" s="47"/>
      <c r="L26" s="47"/>
      <c r="M26" s="47"/>
      <c r="N26" s="126"/>
      <c r="O26" s="126"/>
      <c r="P26" s="126"/>
      <c r="Q26" s="126"/>
      <c r="R26" s="126"/>
      <c r="S26" s="126"/>
      <c r="T26" s="55"/>
      <c r="U26" s="55"/>
      <c r="V26" s="55"/>
      <c r="W26" s="55"/>
      <c r="X26" s="55"/>
      <c r="Y26" s="55"/>
      <c r="Z26" s="126"/>
      <c r="AA26" s="126"/>
      <c r="AB26" s="126"/>
      <c r="AC26" s="126"/>
      <c r="AD26" s="126"/>
      <c r="AE26" s="126"/>
      <c r="AF26" s="55"/>
      <c r="AG26" s="55"/>
      <c r="AH26" s="55"/>
      <c r="AI26" s="55"/>
      <c r="AJ26" s="55"/>
      <c r="AK26" s="55"/>
      <c r="AL26" s="126"/>
      <c r="AM26" s="126"/>
      <c r="AN26" s="126"/>
      <c r="AO26" s="126"/>
      <c r="AP26" s="126"/>
      <c r="AQ26" s="126"/>
      <c r="AR26" s="55"/>
      <c r="AS26" s="55"/>
      <c r="AT26" s="55"/>
      <c r="AU26" s="55"/>
      <c r="AV26" s="55"/>
      <c r="AW26" s="55"/>
      <c r="AX26" s="126"/>
      <c r="AY26" s="126"/>
      <c r="AZ26" s="126"/>
      <c r="BA26" s="126"/>
      <c r="BB26" s="126"/>
      <c r="BC26" s="126"/>
      <c r="BD26" s="55"/>
      <c r="BE26" s="55"/>
      <c r="BF26" s="55"/>
      <c r="BG26" s="55"/>
      <c r="BH26" s="55"/>
      <c r="BI26" s="55"/>
      <c r="BJ26" s="126"/>
      <c r="BK26" s="126"/>
      <c r="BL26" s="126"/>
      <c r="BM26" s="126"/>
      <c r="BN26" s="126"/>
      <c r="BO26" s="126"/>
      <c r="BP26" s="55"/>
      <c r="BQ26" s="55"/>
      <c r="BR26" s="55"/>
      <c r="BS26" s="55"/>
      <c r="BT26" s="55"/>
      <c r="BU26" s="55"/>
      <c r="BV26" s="49">
        <f t="shared" si="0"/>
        <v>0</v>
      </c>
      <c r="BW26" s="49">
        <f t="shared" si="1"/>
        <v>0</v>
      </c>
      <c r="BX26" s="49">
        <f t="shared" si="2"/>
        <v>0</v>
      </c>
      <c r="BY26" s="49">
        <f t="shared" si="3"/>
        <v>0</v>
      </c>
      <c r="BZ26" s="49">
        <f t="shared" si="4"/>
        <v>0</v>
      </c>
      <c r="CA26" s="49">
        <f t="shared" si="5"/>
        <v>0</v>
      </c>
      <c r="CB26" s="50">
        <f t="shared" si="6"/>
        <v>0</v>
      </c>
      <c r="CC26" s="88"/>
      <c r="CD26" s="51" t="e">
        <f t="shared" si="7"/>
        <v>#DIV/0!</v>
      </c>
      <c r="CE26" s="49" t="e">
        <f t="shared" si="8"/>
        <v>#DIV/0!</v>
      </c>
      <c r="CF26" s="49" t="e">
        <f t="shared" si="9"/>
        <v>#DIV/0!</v>
      </c>
      <c r="CG26" s="49" t="e">
        <f t="shared" si="10"/>
        <v>#DIV/0!</v>
      </c>
      <c r="CH26" s="117" t="e">
        <f t="shared" si="11"/>
        <v>#DIV/0!</v>
      </c>
      <c r="CI26" s="52"/>
      <c r="CJ26" s="52"/>
      <c r="CK26" s="52"/>
      <c r="CL26" s="52"/>
    </row>
    <row r="27" spans="1:91" ht="15.5" x14ac:dyDescent="0.35">
      <c r="A27" s="68" t="s">
        <v>397</v>
      </c>
      <c r="B27" s="48"/>
      <c r="C27" s="48"/>
      <c r="D27" s="48"/>
      <c r="E27" s="48"/>
      <c r="F27" s="48"/>
      <c r="G27" s="48"/>
      <c r="H27" s="47"/>
      <c r="I27" s="47"/>
      <c r="J27" s="47"/>
      <c r="K27" s="47"/>
      <c r="L27" s="47"/>
      <c r="M27" s="47"/>
      <c r="N27" s="84"/>
      <c r="O27" s="84"/>
      <c r="P27" s="84"/>
      <c r="Q27" s="84"/>
      <c r="R27" s="84"/>
      <c r="S27" s="84"/>
      <c r="T27" s="77"/>
      <c r="U27" s="55"/>
      <c r="V27" s="55"/>
      <c r="W27" s="55"/>
      <c r="X27" s="55"/>
      <c r="Y27" s="55"/>
      <c r="Z27" s="126"/>
      <c r="AA27" s="126"/>
      <c r="AB27" s="126">
        <v>1</v>
      </c>
      <c r="AC27" s="126"/>
      <c r="AD27" s="126"/>
      <c r="AE27" s="126"/>
      <c r="AF27" s="55"/>
      <c r="AG27" s="55"/>
      <c r="AH27" s="55"/>
      <c r="AI27" s="55"/>
      <c r="AJ27" s="55"/>
      <c r="AK27" s="55"/>
      <c r="AL27" s="126"/>
      <c r="AM27" s="126"/>
      <c r="AN27" s="126"/>
      <c r="AO27" s="126"/>
      <c r="AP27" s="126"/>
      <c r="AQ27" s="126"/>
      <c r="AR27" s="55"/>
      <c r="AS27" s="55"/>
      <c r="AT27" s="55"/>
      <c r="AU27" s="55"/>
      <c r="AV27" s="55"/>
      <c r="AW27" s="55"/>
      <c r="AX27" s="126"/>
      <c r="AY27" s="126"/>
      <c r="AZ27" s="126"/>
      <c r="BA27" s="126"/>
      <c r="BB27" s="126"/>
      <c r="BC27" s="126"/>
      <c r="BD27" s="55"/>
      <c r="BE27" s="55"/>
      <c r="BF27" s="55"/>
      <c r="BG27" s="55"/>
      <c r="BH27" s="55"/>
      <c r="BI27" s="55"/>
      <c r="BJ27" s="126"/>
      <c r="BK27" s="126"/>
      <c r="BL27" s="126"/>
      <c r="BM27" s="126"/>
      <c r="BN27" s="126"/>
      <c r="BO27" s="126"/>
      <c r="BP27" s="55"/>
      <c r="BQ27" s="55"/>
      <c r="BR27" s="55"/>
      <c r="BS27" s="55"/>
      <c r="BT27" s="55"/>
      <c r="BU27" s="55"/>
      <c r="BV27" s="144">
        <f t="shared" si="0"/>
        <v>0</v>
      </c>
      <c r="BW27" s="144">
        <f t="shared" si="0"/>
        <v>0</v>
      </c>
      <c r="BX27" s="144">
        <f t="shared" si="0"/>
        <v>1</v>
      </c>
      <c r="BY27" s="144">
        <f t="shared" si="0"/>
        <v>0</v>
      </c>
      <c r="BZ27" s="144">
        <f t="shared" si="0"/>
        <v>0</v>
      </c>
      <c r="CA27" s="144">
        <f t="shared" si="0"/>
        <v>0</v>
      </c>
      <c r="CB27" s="50">
        <f t="shared" si="6"/>
        <v>1</v>
      </c>
      <c r="CC27" s="88"/>
      <c r="CD27" s="51" t="e">
        <f t="shared" si="7"/>
        <v>#DIV/0!</v>
      </c>
      <c r="CE27" s="144">
        <f t="shared" si="8"/>
        <v>100</v>
      </c>
      <c r="CF27" s="144">
        <f t="shared" si="9"/>
        <v>0</v>
      </c>
      <c r="CG27" s="144">
        <f t="shared" si="10"/>
        <v>0</v>
      </c>
      <c r="CH27"/>
      <c r="CI27"/>
      <c r="CJ27"/>
      <c r="CK27"/>
      <c r="CL27"/>
      <c r="CM27"/>
    </row>
    <row r="28" spans="1:91" s="53" customFormat="1" ht="15.75" customHeight="1" x14ac:dyDescent="0.35">
      <c r="A28" s="68" t="s">
        <v>180</v>
      </c>
      <c r="B28" s="48"/>
      <c r="C28" s="48"/>
      <c r="D28" s="48"/>
      <c r="E28" s="48"/>
      <c r="F28" s="48"/>
      <c r="G28" s="48"/>
      <c r="H28" s="47"/>
      <c r="I28" s="47"/>
      <c r="J28" s="47"/>
      <c r="K28" s="47"/>
      <c r="L28" s="47"/>
      <c r="M28" s="47"/>
      <c r="N28" s="126"/>
      <c r="O28" s="126"/>
      <c r="P28" s="126"/>
      <c r="Q28" s="126"/>
      <c r="R28" s="126"/>
      <c r="S28" s="126"/>
      <c r="T28" s="55"/>
      <c r="U28" s="55"/>
      <c r="V28" s="55"/>
      <c r="W28" s="55"/>
      <c r="X28" s="55"/>
      <c r="Y28" s="55"/>
      <c r="Z28" s="126"/>
      <c r="AA28" s="126"/>
      <c r="AB28" s="126"/>
      <c r="AC28" s="126"/>
      <c r="AD28" s="126"/>
      <c r="AE28" s="126"/>
      <c r="AF28" s="55"/>
      <c r="AG28" s="55"/>
      <c r="AH28" s="55"/>
      <c r="AI28" s="55"/>
      <c r="AJ28" s="55"/>
      <c r="AK28" s="55"/>
      <c r="AL28" s="126"/>
      <c r="AM28" s="126"/>
      <c r="AN28" s="126"/>
      <c r="AO28" s="126"/>
      <c r="AP28" s="126"/>
      <c r="AQ28" s="126"/>
      <c r="AR28" s="55"/>
      <c r="AS28" s="55"/>
      <c r="AT28" s="55"/>
      <c r="AU28" s="55"/>
      <c r="AV28" s="55"/>
      <c r="AW28" s="55"/>
      <c r="AX28" s="126"/>
      <c r="AY28" s="126"/>
      <c r="AZ28" s="126"/>
      <c r="BA28" s="126"/>
      <c r="BB28" s="126"/>
      <c r="BC28" s="126"/>
      <c r="BD28" s="55"/>
      <c r="BE28" s="55"/>
      <c r="BF28" s="55"/>
      <c r="BG28" s="55"/>
      <c r="BH28" s="55"/>
      <c r="BI28" s="55"/>
      <c r="BJ28" s="126"/>
      <c r="BK28" s="126"/>
      <c r="BL28" s="126"/>
      <c r="BM28" s="126"/>
      <c r="BN28" s="126"/>
      <c r="BO28" s="126"/>
      <c r="BP28" s="55"/>
      <c r="BQ28" s="55"/>
      <c r="BR28" s="55"/>
      <c r="BS28" s="55"/>
      <c r="BT28" s="55"/>
      <c r="BU28" s="55"/>
      <c r="BV28" s="49">
        <f t="shared" si="0"/>
        <v>0</v>
      </c>
      <c r="BW28" s="49">
        <f t="shared" si="1"/>
        <v>0</v>
      </c>
      <c r="BX28" s="49">
        <f t="shared" si="2"/>
        <v>0</v>
      </c>
      <c r="BY28" s="49">
        <f t="shared" si="3"/>
        <v>0</v>
      </c>
      <c r="BZ28" s="49">
        <f t="shared" si="4"/>
        <v>0</v>
      </c>
      <c r="CA28" s="49">
        <f t="shared" si="5"/>
        <v>0</v>
      </c>
      <c r="CB28" s="50">
        <f t="shared" si="6"/>
        <v>0</v>
      </c>
      <c r="CC28" s="88"/>
      <c r="CD28" s="51" t="e">
        <f t="shared" si="7"/>
        <v>#DIV/0!</v>
      </c>
      <c r="CE28" s="49" t="e">
        <f t="shared" si="8"/>
        <v>#DIV/0!</v>
      </c>
      <c r="CF28" s="49" t="e">
        <f t="shared" si="9"/>
        <v>#DIV/0!</v>
      </c>
      <c r="CG28" s="49" t="e">
        <f t="shared" si="10"/>
        <v>#DIV/0!</v>
      </c>
      <c r="CH28" s="117" t="e">
        <f t="shared" si="11"/>
        <v>#DIV/0!</v>
      </c>
      <c r="CI28" s="52"/>
      <c r="CJ28" s="52"/>
      <c r="CK28" s="52"/>
      <c r="CL28" s="52"/>
    </row>
    <row r="29" spans="1:91" s="53" customFormat="1" ht="15.75" customHeight="1" x14ac:dyDescent="0.35">
      <c r="A29" s="68" t="s">
        <v>181</v>
      </c>
      <c r="B29" s="48"/>
      <c r="C29" s="48"/>
      <c r="D29" s="48"/>
      <c r="E29" s="48"/>
      <c r="F29" s="48"/>
      <c r="G29" s="48"/>
      <c r="H29" s="47"/>
      <c r="I29" s="47"/>
      <c r="J29" s="47"/>
      <c r="K29" s="47"/>
      <c r="L29" s="47"/>
      <c r="M29" s="47"/>
      <c r="N29" s="126"/>
      <c r="O29" s="126"/>
      <c r="P29" s="126"/>
      <c r="Q29" s="126"/>
      <c r="R29" s="126"/>
      <c r="S29" s="126"/>
      <c r="T29" s="55"/>
      <c r="U29" s="55"/>
      <c r="V29" s="55"/>
      <c r="W29" s="55"/>
      <c r="X29" s="55"/>
      <c r="Y29" s="55"/>
      <c r="Z29" s="126"/>
      <c r="AA29" s="126"/>
      <c r="AB29" s="126"/>
      <c r="AC29" s="126"/>
      <c r="AD29" s="126"/>
      <c r="AE29" s="126"/>
      <c r="AF29" s="55"/>
      <c r="AG29" s="55"/>
      <c r="AH29" s="55"/>
      <c r="AI29" s="55"/>
      <c r="AJ29" s="55"/>
      <c r="AK29" s="55"/>
      <c r="AL29" s="126"/>
      <c r="AM29" s="126"/>
      <c r="AN29" s="126"/>
      <c r="AO29" s="126"/>
      <c r="AP29" s="126"/>
      <c r="AQ29" s="126"/>
      <c r="AR29" s="55"/>
      <c r="AS29" s="55"/>
      <c r="AT29" s="55"/>
      <c r="AU29" s="55"/>
      <c r="AV29" s="55"/>
      <c r="AW29" s="55"/>
      <c r="AX29" s="126"/>
      <c r="AY29" s="126"/>
      <c r="AZ29" s="126"/>
      <c r="BA29" s="126"/>
      <c r="BB29" s="126"/>
      <c r="BC29" s="126"/>
      <c r="BD29" s="55"/>
      <c r="BE29" s="55"/>
      <c r="BF29" s="55"/>
      <c r="BG29" s="55"/>
      <c r="BH29" s="55"/>
      <c r="BI29" s="55"/>
      <c r="BJ29" s="126"/>
      <c r="BK29" s="126"/>
      <c r="BL29" s="126"/>
      <c r="BM29" s="126"/>
      <c r="BN29" s="126"/>
      <c r="BO29" s="126"/>
      <c r="BP29" s="55"/>
      <c r="BQ29" s="55"/>
      <c r="BR29" s="55"/>
      <c r="BS29" s="55"/>
      <c r="BT29" s="55"/>
      <c r="BU29" s="55"/>
      <c r="BV29" s="49">
        <f t="shared" si="0"/>
        <v>0</v>
      </c>
      <c r="BW29" s="49">
        <f t="shared" si="1"/>
        <v>0</v>
      </c>
      <c r="BX29" s="49">
        <f t="shared" si="2"/>
        <v>0</v>
      </c>
      <c r="BY29" s="49">
        <f t="shared" si="3"/>
        <v>0</v>
      </c>
      <c r="BZ29" s="49">
        <f t="shared" si="4"/>
        <v>0</v>
      </c>
      <c r="CA29" s="49">
        <f t="shared" si="5"/>
        <v>0</v>
      </c>
      <c r="CB29" s="50">
        <f t="shared" si="6"/>
        <v>0</v>
      </c>
      <c r="CC29" s="88"/>
      <c r="CD29" s="51" t="e">
        <f t="shared" si="7"/>
        <v>#DIV/0!</v>
      </c>
      <c r="CE29" s="49" t="e">
        <f t="shared" si="8"/>
        <v>#DIV/0!</v>
      </c>
      <c r="CF29" s="49" t="e">
        <f t="shared" si="9"/>
        <v>#DIV/0!</v>
      </c>
      <c r="CG29" s="49" t="e">
        <f t="shared" si="10"/>
        <v>#DIV/0!</v>
      </c>
      <c r="CH29" s="117" t="e">
        <f t="shared" si="11"/>
        <v>#DIV/0!</v>
      </c>
      <c r="CI29" s="52"/>
      <c r="CJ29" s="52"/>
      <c r="CK29" s="52"/>
      <c r="CL29" s="52"/>
    </row>
    <row r="30" spans="1:91" s="53" customFormat="1" ht="15.75" customHeight="1" x14ac:dyDescent="0.35">
      <c r="A30" s="68" t="s">
        <v>182</v>
      </c>
      <c r="B30" s="48"/>
      <c r="C30" s="48"/>
      <c r="D30" s="48"/>
      <c r="E30" s="48"/>
      <c r="F30" s="48"/>
      <c r="G30" s="48"/>
      <c r="H30" s="47"/>
      <c r="I30" s="47"/>
      <c r="J30" s="47"/>
      <c r="K30" s="47"/>
      <c r="L30" s="47"/>
      <c r="M30" s="47"/>
      <c r="N30" s="126"/>
      <c r="O30" s="126"/>
      <c r="P30" s="126"/>
      <c r="Q30" s="126"/>
      <c r="R30" s="126"/>
      <c r="S30" s="126"/>
      <c r="T30" s="55"/>
      <c r="U30" s="55"/>
      <c r="V30" s="55"/>
      <c r="W30" s="55"/>
      <c r="X30" s="55"/>
      <c r="Y30" s="55"/>
      <c r="Z30" s="126"/>
      <c r="AA30" s="126"/>
      <c r="AB30" s="126"/>
      <c r="AC30" s="126"/>
      <c r="AD30" s="126"/>
      <c r="AE30" s="126"/>
      <c r="AF30" s="55"/>
      <c r="AG30" s="55"/>
      <c r="AH30" s="55"/>
      <c r="AI30" s="55"/>
      <c r="AJ30" s="55"/>
      <c r="AK30" s="55"/>
      <c r="AL30" s="126"/>
      <c r="AM30" s="126"/>
      <c r="AN30" s="126"/>
      <c r="AO30" s="126"/>
      <c r="AP30" s="126"/>
      <c r="AQ30" s="126"/>
      <c r="AR30" s="55"/>
      <c r="AS30" s="55"/>
      <c r="AT30" s="55"/>
      <c r="AU30" s="55"/>
      <c r="AV30" s="55"/>
      <c r="AW30" s="55"/>
      <c r="AX30" s="126"/>
      <c r="AY30" s="126"/>
      <c r="AZ30" s="126"/>
      <c r="BA30" s="126"/>
      <c r="BB30" s="126"/>
      <c r="BC30" s="126"/>
      <c r="BD30" s="55"/>
      <c r="BE30" s="55"/>
      <c r="BF30" s="55"/>
      <c r="BG30" s="55"/>
      <c r="BH30" s="55"/>
      <c r="BI30" s="55"/>
      <c r="BJ30" s="126"/>
      <c r="BK30" s="126"/>
      <c r="BL30" s="126"/>
      <c r="BM30" s="126"/>
      <c r="BN30" s="126"/>
      <c r="BO30" s="126"/>
      <c r="BP30" s="55"/>
      <c r="BQ30" s="55"/>
      <c r="BR30" s="55"/>
      <c r="BS30" s="55"/>
      <c r="BT30" s="55"/>
      <c r="BU30" s="55"/>
      <c r="BV30" s="49">
        <f t="shared" si="0"/>
        <v>0</v>
      </c>
      <c r="BW30" s="49">
        <f t="shared" si="1"/>
        <v>0</v>
      </c>
      <c r="BX30" s="49">
        <f t="shared" si="2"/>
        <v>0</v>
      </c>
      <c r="BY30" s="49">
        <f t="shared" si="3"/>
        <v>0</v>
      </c>
      <c r="BZ30" s="49">
        <f t="shared" si="4"/>
        <v>0</v>
      </c>
      <c r="CA30" s="49">
        <f t="shared" si="5"/>
        <v>0</v>
      </c>
      <c r="CB30" s="50">
        <f t="shared" si="6"/>
        <v>0</v>
      </c>
      <c r="CC30" s="88"/>
      <c r="CD30" s="51" t="e">
        <f t="shared" si="7"/>
        <v>#DIV/0!</v>
      </c>
      <c r="CE30" s="49" t="e">
        <f t="shared" si="8"/>
        <v>#DIV/0!</v>
      </c>
      <c r="CF30" s="49" t="e">
        <f t="shared" si="9"/>
        <v>#DIV/0!</v>
      </c>
      <c r="CG30" s="49" t="e">
        <f t="shared" si="10"/>
        <v>#DIV/0!</v>
      </c>
      <c r="CH30" s="117" t="e">
        <f t="shared" si="11"/>
        <v>#DIV/0!</v>
      </c>
      <c r="CI30" s="52"/>
      <c r="CJ30" s="52"/>
      <c r="CK30" s="52"/>
      <c r="CL30" s="52"/>
    </row>
    <row r="31" spans="1:91" s="53" customFormat="1" ht="15.75" customHeight="1" x14ac:dyDescent="0.35">
      <c r="A31" s="68" t="s">
        <v>396</v>
      </c>
      <c r="B31" s="48"/>
      <c r="C31" s="48"/>
      <c r="D31" s="48"/>
      <c r="E31" s="48"/>
      <c r="F31" s="48"/>
      <c r="G31" s="48"/>
      <c r="H31" s="47"/>
      <c r="I31" s="47"/>
      <c r="J31" s="47"/>
      <c r="K31" s="47"/>
      <c r="L31" s="47"/>
      <c r="M31" s="47"/>
      <c r="N31" s="126"/>
      <c r="O31" s="126"/>
      <c r="P31" s="126"/>
      <c r="Q31" s="126"/>
      <c r="R31" s="126"/>
      <c r="S31" s="126"/>
      <c r="T31" s="55"/>
      <c r="U31" s="55"/>
      <c r="V31" s="55"/>
      <c r="W31" s="55"/>
      <c r="X31" s="55"/>
      <c r="Y31" s="55"/>
      <c r="Z31" s="126"/>
      <c r="AA31" s="126"/>
      <c r="AB31" s="126"/>
      <c r="AC31" s="126"/>
      <c r="AD31" s="126"/>
      <c r="AE31" s="126"/>
      <c r="AF31" s="55"/>
      <c r="AG31" s="55"/>
      <c r="AH31" s="55"/>
      <c r="AI31" s="55"/>
      <c r="AJ31" s="55"/>
      <c r="AK31" s="55"/>
      <c r="AL31" s="126"/>
      <c r="AM31" s="126"/>
      <c r="AN31" s="126"/>
      <c r="AO31" s="126"/>
      <c r="AP31" s="126"/>
      <c r="AQ31" s="126"/>
      <c r="AR31" s="55"/>
      <c r="AS31" s="55"/>
      <c r="AT31" s="55"/>
      <c r="AU31" s="55"/>
      <c r="AV31" s="55"/>
      <c r="AW31" s="55"/>
      <c r="AX31" s="126"/>
      <c r="AY31" s="126"/>
      <c r="AZ31" s="126"/>
      <c r="BA31" s="126"/>
      <c r="BB31" s="126"/>
      <c r="BC31" s="126"/>
      <c r="BD31" s="55"/>
      <c r="BE31" s="55"/>
      <c r="BF31" s="55"/>
      <c r="BG31" s="55"/>
      <c r="BH31" s="55"/>
      <c r="BI31" s="55"/>
      <c r="BJ31" s="126"/>
      <c r="BK31" s="126"/>
      <c r="BL31" s="126"/>
      <c r="BM31" s="126"/>
      <c r="BN31" s="126"/>
      <c r="BO31" s="126"/>
      <c r="BP31" s="55"/>
      <c r="BQ31" s="55"/>
      <c r="BR31" s="55"/>
      <c r="BS31" s="55"/>
      <c r="BT31" s="55"/>
      <c r="BU31" s="55"/>
      <c r="BV31" s="49">
        <f t="shared" si="0"/>
        <v>0</v>
      </c>
      <c r="BW31" s="49">
        <f t="shared" si="1"/>
        <v>0</v>
      </c>
      <c r="BX31" s="49">
        <f t="shared" si="2"/>
        <v>0</v>
      </c>
      <c r="BY31" s="49">
        <f t="shared" si="3"/>
        <v>0</v>
      </c>
      <c r="BZ31" s="49">
        <f t="shared" si="4"/>
        <v>0</v>
      </c>
      <c r="CA31" s="49">
        <f t="shared" si="5"/>
        <v>0</v>
      </c>
      <c r="CB31" s="50">
        <f t="shared" si="6"/>
        <v>0</v>
      </c>
      <c r="CC31" s="88"/>
      <c r="CD31" s="51" t="e">
        <f t="shared" si="7"/>
        <v>#DIV/0!</v>
      </c>
      <c r="CE31" s="49" t="e">
        <f t="shared" si="8"/>
        <v>#DIV/0!</v>
      </c>
      <c r="CF31" s="49" t="e">
        <f t="shared" si="9"/>
        <v>#DIV/0!</v>
      </c>
      <c r="CG31" s="49" t="e">
        <f t="shared" si="10"/>
        <v>#DIV/0!</v>
      </c>
      <c r="CH31" s="117" t="e">
        <f t="shared" si="11"/>
        <v>#DIV/0!</v>
      </c>
      <c r="CI31" s="52"/>
      <c r="CJ31" s="52"/>
      <c r="CK31" s="52"/>
      <c r="CL31" s="52"/>
    </row>
    <row r="32" spans="1:91" ht="15.75" customHeight="1" x14ac:dyDescent="0.35">
      <c r="A32" s="57" t="s">
        <v>51</v>
      </c>
      <c r="B32" s="59">
        <f t="shared" ref="B32:AG32" si="12">SUM(B4:B31)</f>
        <v>0</v>
      </c>
      <c r="C32" s="59">
        <f t="shared" si="12"/>
        <v>2</v>
      </c>
      <c r="D32" s="59">
        <f t="shared" si="12"/>
        <v>1</v>
      </c>
      <c r="E32" s="59">
        <f t="shared" si="12"/>
        <v>0</v>
      </c>
      <c r="F32" s="59">
        <f t="shared" si="12"/>
        <v>2</v>
      </c>
      <c r="G32" s="59">
        <f t="shared" si="12"/>
        <v>0</v>
      </c>
      <c r="H32" s="59">
        <f t="shared" si="12"/>
        <v>1</v>
      </c>
      <c r="I32" s="59">
        <f t="shared" si="12"/>
        <v>0</v>
      </c>
      <c r="J32" s="59">
        <f t="shared" si="12"/>
        <v>2</v>
      </c>
      <c r="K32" s="59">
        <f t="shared" si="12"/>
        <v>0</v>
      </c>
      <c r="L32" s="59">
        <f t="shared" si="12"/>
        <v>1</v>
      </c>
      <c r="M32" s="59">
        <f t="shared" si="12"/>
        <v>0</v>
      </c>
      <c r="N32" s="59">
        <f t="shared" si="12"/>
        <v>0</v>
      </c>
      <c r="O32" s="59">
        <f t="shared" si="12"/>
        <v>0</v>
      </c>
      <c r="P32" s="59">
        <f t="shared" si="12"/>
        <v>3</v>
      </c>
      <c r="Q32" s="59">
        <f t="shared" si="12"/>
        <v>1</v>
      </c>
      <c r="R32" s="59">
        <f t="shared" si="12"/>
        <v>0</v>
      </c>
      <c r="S32" s="59">
        <f t="shared" si="12"/>
        <v>0</v>
      </c>
      <c r="T32" s="59">
        <f t="shared" si="12"/>
        <v>0</v>
      </c>
      <c r="U32" s="59">
        <f t="shared" si="12"/>
        <v>0</v>
      </c>
      <c r="V32" s="59">
        <f t="shared" si="12"/>
        <v>1</v>
      </c>
      <c r="W32" s="59">
        <f t="shared" si="12"/>
        <v>0</v>
      </c>
      <c r="X32" s="59">
        <f t="shared" si="12"/>
        <v>0</v>
      </c>
      <c r="Y32" s="59">
        <f t="shared" si="12"/>
        <v>0</v>
      </c>
      <c r="Z32" s="59">
        <f t="shared" si="12"/>
        <v>0</v>
      </c>
      <c r="AA32" s="59">
        <f t="shared" si="12"/>
        <v>0</v>
      </c>
      <c r="AB32" s="59">
        <f t="shared" si="12"/>
        <v>1</v>
      </c>
      <c r="AC32" s="59">
        <f t="shared" si="12"/>
        <v>0</v>
      </c>
      <c r="AD32" s="59">
        <f t="shared" si="12"/>
        <v>0</v>
      </c>
      <c r="AE32" s="59">
        <f t="shared" si="12"/>
        <v>0</v>
      </c>
      <c r="AF32" s="59">
        <f t="shared" si="12"/>
        <v>0</v>
      </c>
      <c r="AG32" s="59">
        <f t="shared" si="12"/>
        <v>0</v>
      </c>
      <c r="AH32" s="59">
        <f t="shared" ref="AH32:BM32" si="13">SUM(AH4:AH31)</f>
        <v>0</v>
      </c>
      <c r="AI32" s="59">
        <f t="shared" si="13"/>
        <v>1</v>
      </c>
      <c r="AJ32" s="59">
        <f t="shared" si="13"/>
        <v>0</v>
      </c>
      <c r="AK32" s="59">
        <f t="shared" si="13"/>
        <v>0</v>
      </c>
      <c r="AL32" s="59">
        <f t="shared" si="13"/>
        <v>0</v>
      </c>
      <c r="AM32" s="59">
        <f t="shared" si="13"/>
        <v>0</v>
      </c>
      <c r="AN32" s="59">
        <f t="shared" si="13"/>
        <v>0</v>
      </c>
      <c r="AO32" s="59">
        <f t="shared" si="13"/>
        <v>0</v>
      </c>
      <c r="AP32" s="59">
        <f t="shared" si="13"/>
        <v>0</v>
      </c>
      <c r="AQ32" s="59">
        <f t="shared" si="13"/>
        <v>0</v>
      </c>
      <c r="AR32" s="59">
        <f t="shared" si="13"/>
        <v>0</v>
      </c>
      <c r="AS32" s="59">
        <f t="shared" si="13"/>
        <v>0</v>
      </c>
      <c r="AT32" s="59">
        <f t="shared" si="13"/>
        <v>0</v>
      </c>
      <c r="AU32" s="59">
        <f t="shared" si="13"/>
        <v>0</v>
      </c>
      <c r="AV32" s="59">
        <f t="shared" si="13"/>
        <v>0</v>
      </c>
      <c r="AW32" s="59">
        <f t="shared" si="13"/>
        <v>0</v>
      </c>
      <c r="AX32" s="59">
        <f t="shared" si="13"/>
        <v>0</v>
      </c>
      <c r="AY32" s="59">
        <f t="shared" si="13"/>
        <v>0</v>
      </c>
      <c r="AZ32" s="59">
        <f t="shared" si="13"/>
        <v>0</v>
      </c>
      <c r="BA32" s="59">
        <f t="shared" si="13"/>
        <v>0</v>
      </c>
      <c r="BB32" s="59">
        <f t="shared" si="13"/>
        <v>0</v>
      </c>
      <c r="BC32" s="59">
        <f t="shared" si="13"/>
        <v>0</v>
      </c>
      <c r="BD32" s="59">
        <f t="shared" si="13"/>
        <v>0</v>
      </c>
      <c r="BE32" s="59">
        <f t="shared" si="13"/>
        <v>0</v>
      </c>
      <c r="BF32" s="59">
        <f t="shared" si="13"/>
        <v>0</v>
      </c>
      <c r="BG32" s="59">
        <f t="shared" si="13"/>
        <v>0</v>
      </c>
      <c r="BH32" s="59">
        <f t="shared" si="13"/>
        <v>0</v>
      </c>
      <c r="BI32" s="59">
        <f t="shared" si="13"/>
        <v>0</v>
      </c>
      <c r="BJ32" s="59">
        <f t="shared" si="13"/>
        <v>0</v>
      </c>
      <c r="BK32" s="59">
        <f t="shared" si="13"/>
        <v>0</v>
      </c>
      <c r="BL32" s="59">
        <f t="shared" si="13"/>
        <v>0</v>
      </c>
      <c r="BM32" s="59">
        <f t="shared" si="13"/>
        <v>0</v>
      </c>
      <c r="BN32" s="59">
        <f t="shared" ref="BN32:CC32" si="14">SUM(BN4:BN31)</f>
        <v>0</v>
      </c>
      <c r="BO32" s="59">
        <f t="shared" si="14"/>
        <v>0</v>
      </c>
      <c r="BP32" s="59">
        <f t="shared" si="14"/>
        <v>0</v>
      </c>
      <c r="BQ32" s="59">
        <f t="shared" si="14"/>
        <v>0</v>
      </c>
      <c r="BR32" s="59">
        <f t="shared" si="14"/>
        <v>0</v>
      </c>
      <c r="BS32" s="59">
        <f t="shared" si="14"/>
        <v>0</v>
      </c>
      <c r="BT32" s="59">
        <f t="shared" si="14"/>
        <v>0</v>
      </c>
      <c r="BU32" s="59">
        <f t="shared" si="14"/>
        <v>0</v>
      </c>
      <c r="BV32" s="59">
        <f t="shared" si="14"/>
        <v>1</v>
      </c>
      <c r="BW32" s="59">
        <f t="shared" si="14"/>
        <v>2</v>
      </c>
      <c r="BX32" s="59">
        <f t="shared" si="14"/>
        <v>8</v>
      </c>
      <c r="BY32" s="59">
        <f t="shared" si="14"/>
        <v>2</v>
      </c>
      <c r="BZ32" s="59">
        <f t="shared" si="14"/>
        <v>3</v>
      </c>
      <c r="CA32" s="59">
        <f t="shared" si="14"/>
        <v>0</v>
      </c>
      <c r="CB32" s="59">
        <f t="shared" si="14"/>
        <v>16</v>
      </c>
      <c r="CC32" s="60">
        <f t="shared" si="14"/>
        <v>0</v>
      </c>
      <c r="CD32" s="71" t="e">
        <f t="shared" si="7"/>
        <v>#DIV/0!</v>
      </c>
      <c r="CE32" s="71">
        <f t="shared" si="8"/>
        <v>56</v>
      </c>
      <c r="CF32" s="71">
        <f t="shared" si="9"/>
        <v>25</v>
      </c>
      <c r="CG32" s="71">
        <f t="shared" si="10"/>
        <v>19</v>
      </c>
      <c r="CH32" s="117">
        <f t="shared" si="11"/>
        <v>30.76923076923077</v>
      </c>
    </row>
    <row r="33" spans="1:86" s="63" customFormat="1" ht="21.75" customHeight="1" x14ac:dyDescent="0.35">
      <c r="A33" s="61"/>
      <c r="B33" s="189">
        <f>SUM(B32:G32)</f>
        <v>5</v>
      </c>
      <c r="C33" s="189"/>
      <c r="D33" s="189"/>
      <c r="E33" s="189"/>
      <c r="F33" s="189"/>
      <c r="G33" s="189"/>
      <c r="H33" s="189">
        <f>SUM(H32:M32)</f>
        <v>4</v>
      </c>
      <c r="I33" s="189"/>
      <c r="J33" s="189"/>
      <c r="K33" s="189"/>
      <c r="L33" s="189"/>
      <c r="M33" s="189"/>
      <c r="N33" s="189">
        <f>SUM(N32:S32)</f>
        <v>4</v>
      </c>
      <c r="O33" s="189"/>
      <c r="P33" s="189"/>
      <c r="Q33" s="189"/>
      <c r="R33" s="189"/>
      <c r="S33" s="189"/>
      <c r="T33" s="189">
        <f>SUM(T32:Y32)</f>
        <v>1</v>
      </c>
      <c r="U33" s="189"/>
      <c r="V33" s="189"/>
      <c r="W33" s="189"/>
      <c r="X33" s="189"/>
      <c r="Y33" s="189"/>
      <c r="Z33" s="189">
        <f>SUM(Z32:AE32)</f>
        <v>1</v>
      </c>
      <c r="AA33" s="189"/>
      <c r="AB33" s="189"/>
      <c r="AC33" s="189"/>
      <c r="AD33" s="189"/>
      <c r="AE33" s="189"/>
      <c r="AF33" s="189">
        <f>SUM(AF32:AK32)</f>
        <v>1</v>
      </c>
      <c r="AG33" s="189"/>
      <c r="AH33" s="189"/>
      <c r="AI33" s="189"/>
      <c r="AJ33" s="189"/>
      <c r="AK33" s="189"/>
      <c r="AL33" s="189">
        <f>SUM(AL32:AQ32)</f>
        <v>0</v>
      </c>
      <c r="AM33" s="189"/>
      <c r="AN33" s="189"/>
      <c r="AO33" s="189"/>
      <c r="AP33" s="189"/>
      <c r="AQ33" s="189"/>
      <c r="AR33" s="189">
        <f>SUM(AR32:AW32)</f>
        <v>0</v>
      </c>
      <c r="AS33" s="189"/>
      <c r="AT33" s="189"/>
      <c r="AU33" s="189"/>
      <c r="AV33" s="189"/>
      <c r="AW33" s="189"/>
      <c r="AX33" s="189">
        <f>SUM(AX32:BC32)</f>
        <v>0</v>
      </c>
      <c r="AY33" s="189"/>
      <c r="AZ33" s="189"/>
      <c r="BA33" s="189"/>
      <c r="BB33" s="189"/>
      <c r="BC33" s="189"/>
      <c r="BD33" s="189">
        <f>SUM(BD32:BI32)</f>
        <v>0</v>
      </c>
      <c r="BE33" s="189"/>
      <c r="BF33" s="189"/>
      <c r="BG33" s="189"/>
      <c r="BH33" s="189"/>
      <c r="BI33" s="189"/>
      <c r="BJ33" s="189">
        <f>SUM(BJ32:BO32)</f>
        <v>0</v>
      </c>
      <c r="BK33" s="189"/>
      <c r="BL33" s="189"/>
      <c r="BM33" s="189"/>
      <c r="BN33" s="189"/>
      <c r="BO33" s="189"/>
      <c r="BP33" s="189">
        <f>SUM(BP32:BU32)</f>
        <v>0</v>
      </c>
      <c r="BQ33" s="189"/>
      <c r="BR33" s="189"/>
      <c r="BS33" s="189"/>
      <c r="BT33" s="189"/>
      <c r="BU33" s="189"/>
      <c r="BV33" s="190">
        <f>SUM(BV32:CA32)</f>
        <v>16</v>
      </c>
      <c r="BW33" s="190"/>
      <c r="BX33" s="190"/>
      <c r="BY33" s="190"/>
      <c r="BZ33" s="190"/>
      <c r="CA33" s="190"/>
      <c r="CB33" s="190"/>
      <c r="CC33" s="59"/>
      <c r="CD33" s="51"/>
      <c r="CE33" s="49"/>
      <c r="CF33" s="49"/>
      <c r="CG33" s="49"/>
      <c r="CH33" s="114"/>
    </row>
  </sheetData>
  <sheetProtection selectLockedCells="1" selectUnlockedCells="1"/>
  <mergeCells count="31">
    <mergeCell ref="BD33:BI33"/>
    <mergeCell ref="BJ33:BO33"/>
    <mergeCell ref="BP33:BU33"/>
    <mergeCell ref="BV33:CB33"/>
    <mergeCell ref="BP2:BU2"/>
    <mergeCell ref="BV2:CB2"/>
    <mergeCell ref="BD2:BI2"/>
    <mergeCell ref="BJ2:BO2"/>
    <mergeCell ref="AX33:BC33"/>
    <mergeCell ref="B33:G33"/>
    <mergeCell ref="H33:M33"/>
    <mergeCell ref="N33:S33"/>
    <mergeCell ref="T33:Y33"/>
    <mergeCell ref="Z33:AE33"/>
    <mergeCell ref="AF33:AK33"/>
    <mergeCell ref="AL33:AQ33"/>
    <mergeCell ref="AR33:AW33"/>
    <mergeCell ref="CD1:CD2"/>
    <mergeCell ref="CE1:CG2"/>
    <mergeCell ref="A2:A3"/>
    <mergeCell ref="B2:G2"/>
    <mergeCell ref="H2:M2"/>
    <mergeCell ref="N2:S2"/>
    <mergeCell ref="T2:Y2"/>
    <mergeCell ref="Z2:AE2"/>
    <mergeCell ref="AX2:BC2"/>
    <mergeCell ref="AF2:AK2"/>
    <mergeCell ref="AL2:AQ2"/>
    <mergeCell ref="AR2:AW2"/>
    <mergeCell ref="A1:CB1"/>
    <mergeCell ref="CC1:CC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17</vt:i4>
      </vt:variant>
    </vt:vector>
  </HeadingPairs>
  <TitlesOfParts>
    <vt:vector size="17" baseType="lpstr">
      <vt:lpstr>EESTI</vt:lpstr>
      <vt:lpstr>EESTI kuud</vt:lpstr>
      <vt:lpstr>Harju</vt:lpstr>
      <vt:lpstr>Hiiu</vt:lpstr>
      <vt:lpstr>I-Viru</vt:lpstr>
      <vt:lpstr>Jõgeva</vt:lpstr>
      <vt:lpstr>Järva</vt:lpstr>
      <vt:lpstr>Lääne</vt:lpstr>
      <vt:lpstr>L-Viru</vt:lpstr>
      <vt:lpstr>Põlva</vt:lpstr>
      <vt:lpstr>Pärnu</vt:lpstr>
      <vt:lpstr>Rapla</vt:lpstr>
      <vt:lpstr>Saare</vt:lpstr>
      <vt:lpstr>Tartu</vt:lpstr>
      <vt:lpstr>Valga</vt:lpstr>
      <vt:lpstr>Viljandi</vt:lpstr>
      <vt:lpstr>Võru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Metssigade küttimine 2016-2017 jahiaastal</dc:title>
  <dc:creator>Jaan Ärmus</dc:creator>
  <cp:lastModifiedBy>Margo Tannik</cp:lastModifiedBy>
  <cp:lastPrinted>2019-03-18T07:51:56Z</cp:lastPrinted>
  <dcterms:created xsi:type="dcterms:W3CDTF">2016-12-15T14:28:35Z</dcterms:created>
  <dcterms:modified xsi:type="dcterms:W3CDTF">2019-09-18T10:05:33Z</dcterms:modified>
</cp:coreProperties>
</file>